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6"/>
  <workbookPr/>
  <mc:AlternateContent xmlns:mc="http://schemas.openxmlformats.org/markup-compatibility/2006">
    <mc:Choice Requires="x15">
      <x15ac:absPath xmlns:x15ac="http://schemas.microsoft.com/office/spreadsheetml/2010/11/ac" url="D:\DNS\DNS-do_ALFRESCA\2022-KP\KP-(II.)-025-2022\1-podklady\"/>
    </mc:Choice>
  </mc:AlternateContent>
  <xr:revisionPtr revIDLastSave="0" documentId="13_ncr:1_{FB8070D0-605C-42B5-9A8A-8B2FD0828CBC}" xr6:coauthVersionLast="36" xr6:coauthVersionMax="47" xr10:uidLastSave="{00000000-0000-0000-0000-000000000000}"/>
  <bookViews>
    <workbookView xWindow="-120" yWindow="-120" windowWidth="29040" windowHeight="17640" xr2:uid="{00000000-000D-0000-FFFF-FFFF00000000}"/>
  </bookViews>
  <sheets>
    <sheet name="KP" sheetId="1" r:id="rId1"/>
  </sheets>
  <definedNames>
    <definedName name="_xlnm._FilterDatabase" localSheetId="0" hidden="1">KP!$A$6:$T$65</definedName>
  </definedNames>
  <calcPr calcId="191029"/>
</workbook>
</file>

<file path=xl/calcChain.xml><?xml version="1.0" encoding="utf-8"?>
<calcChain xmlns="http://schemas.openxmlformats.org/spreadsheetml/2006/main">
  <c r="K42" i="1" l="1"/>
  <c r="L48" i="1"/>
  <c r="K35" i="1"/>
  <c r="K36" i="1"/>
  <c r="K39" i="1"/>
  <c r="L41" i="1"/>
  <c r="L44" i="1"/>
  <c r="K45" i="1"/>
  <c r="K46" i="1"/>
  <c r="L47" i="1"/>
  <c r="L50" i="1"/>
  <c r="K51" i="1"/>
  <c r="L53" i="1"/>
  <c r="K54" i="1"/>
  <c r="L56" i="1"/>
  <c r="K57" i="1"/>
  <c r="L59" i="1"/>
  <c r="K60" i="1"/>
  <c r="L62" i="1"/>
  <c r="K63" i="1"/>
  <c r="L65" i="1"/>
  <c r="K40" i="1"/>
  <c r="L40" i="1"/>
  <c r="K41" i="1"/>
  <c r="K43" i="1"/>
  <c r="L43" i="1"/>
  <c r="K44" i="1"/>
  <c r="L45" i="1"/>
  <c r="L46" i="1"/>
  <c r="K47" i="1"/>
  <c r="K49" i="1"/>
  <c r="L49" i="1"/>
  <c r="K50" i="1"/>
  <c r="L51" i="1"/>
  <c r="K52" i="1"/>
  <c r="L52" i="1"/>
  <c r="K53" i="1"/>
  <c r="K55" i="1"/>
  <c r="L55" i="1"/>
  <c r="K56" i="1"/>
  <c r="L57" i="1"/>
  <c r="K58" i="1"/>
  <c r="L58" i="1"/>
  <c r="K59" i="1"/>
  <c r="K61" i="1"/>
  <c r="L61" i="1"/>
  <c r="K62" i="1"/>
  <c r="L63" i="1"/>
  <c r="K64" i="1"/>
  <c r="L64" i="1"/>
  <c r="K65" i="1"/>
  <c r="L39" i="1"/>
  <c r="K38" i="1"/>
  <c r="L38" i="1"/>
  <c r="K37" i="1"/>
  <c r="L37" i="1"/>
  <c r="L36" i="1" l="1"/>
  <c r="L35" i="1"/>
  <c r="L60" i="1"/>
  <c r="L54" i="1"/>
  <c r="L42" i="1"/>
  <c r="K48" i="1"/>
  <c r="H35" i="1"/>
  <c r="H36" i="1"/>
  <c r="H37" i="1"/>
  <c r="H38" i="1"/>
  <c r="H39" i="1"/>
  <c r="H40" i="1"/>
  <c r="H41" i="1"/>
  <c r="H42" i="1"/>
  <c r="H43" i="1"/>
  <c r="H44" i="1"/>
  <c r="H45" i="1"/>
  <c r="H46" i="1"/>
  <c r="H47" i="1"/>
  <c r="H48" i="1"/>
  <c r="H49" i="1"/>
  <c r="H50" i="1"/>
  <c r="H51" i="1"/>
  <c r="H52" i="1"/>
  <c r="H53" i="1"/>
  <c r="H54" i="1"/>
  <c r="H55" i="1"/>
  <c r="H56" i="1"/>
  <c r="H57" i="1"/>
  <c r="H58" i="1"/>
  <c r="H59" i="1"/>
  <c r="H60" i="1"/>
  <c r="H61" i="1"/>
  <c r="H62" i="1"/>
  <c r="H63" i="1"/>
  <c r="H64" i="1"/>
  <c r="H65" i="1"/>
  <c r="K7" i="1"/>
  <c r="H12" i="1"/>
  <c r="H13" i="1"/>
  <c r="H14" i="1"/>
  <c r="H15" i="1"/>
  <c r="H16" i="1"/>
  <c r="H17" i="1"/>
  <c r="H18" i="1"/>
  <c r="H19" i="1"/>
  <c r="H20" i="1"/>
  <c r="H21" i="1"/>
  <c r="H22" i="1"/>
  <c r="H23" i="1"/>
  <c r="H24" i="1"/>
  <c r="H25" i="1"/>
  <c r="H26" i="1"/>
  <c r="H27" i="1"/>
  <c r="H28" i="1"/>
  <c r="H29" i="1"/>
  <c r="H30" i="1"/>
  <c r="H31" i="1"/>
  <c r="H32" i="1"/>
  <c r="H33" i="1"/>
  <c r="H34" i="1"/>
  <c r="H11" i="1" l="1"/>
  <c r="H10" i="1"/>
  <c r="H9" i="1"/>
  <c r="H8" i="1"/>
  <c r="H7" i="1"/>
  <c r="L34" i="1" l="1"/>
  <c r="K34" i="1"/>
  <c r="L33" i="1"/>
  <c r="K33" i="1"/>
  <c r="L32" i="1"/>
  <c r="K32" i="1"/>
  <c r="L31" i="1"/>
  <c r="K31" i="1"/>
  <c r="L30" i="1"/>
  <c r="K30" i="1"/>
  <c r="L29" i="1"/>
  <c r="K29" i="1"/>
  <c r="L28" i="1"/>
  <c r="K28" i="1"/>
  <c r="L27" i="1"/>
  <c r="K27" i="1"/>
  <c r="L26" i="1"/>
  <c r="K26" i="1"/>
  <c r="L25" i="1"/>
  <c r="K25" i="1"/>
  <c r="L24" i="1"/>
  <c r="K24" i="1"/>
  <c r="L23" i="1"/>
  <c r="K23" i="1"/>
  <c r="L22" i="1"/>
  <c r="K22" i="1"/>
  <c r="L21" i="1"/>
  <c r="K21" i="1"/>
  <c r="L20" i="1"/>
  <c r="K20" i="1"/>
  <c r="L19" i="1"/>
  <c r="K19" i="1"/>
  <c r="L18" i="1"/>
  <c r="K18" i="1"/>
  <c r="L17" i="1"/>
  <c r="K17" i="1"/>
  <c r="L16" i="1"/>
  <c r="K16" i="1"/>
  <c r="L15" i="1"/>
  <c r="K15" i="1"/>
  <c r="L14" i="1"/>
  <c r="K14" i="1"/>
  <c r="L13" i="1"/>
  <c r="K13" i="1"/>
  <c r="L12" i="1"/>
  <c r="K12" i="1"/>
  <c r="L11" i="1"/>
  <c r="K11" i="1"/>
  <c r="L10" i="1"/>
  <c r="K10" i="1"/>
  <c r="L9" i="1"/>
  <c r="K9" i="1"/>
  <c r="L8" i="1"/>
  <c r="K8" i="1"/>
  <c r="L7" i="1"/>
  <c r="I68" i="1" l="1"/>
  <c r="J68" i="1"/>
</calcChain>
</file>

<file path=xl/sharedStrings.xml><?xml version="1.0" encoding="utf-8"?>
<sst xmlns="http://schemas.openxmlformats.org/spreadsheetml/2006/main" count="223" uniqueCount="142">
  <si>
    <t>[DOPLNÍ DODAVATEL]</t>
  </si>
  <si>
    <t>Položka</t>
  </si>
  <si>
    <t>Množství</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</si>
  <si>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</si>
  <si>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</si>
  <si>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</si>
  <si>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</si>
  <si>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</si>
  <si>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</si>
  <si>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</si>
  <si>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30192000-1 - Kancelářské potřeby</t>
  </si>
  <si>
    <t>Název</t>
  </si>
  <si>
    <t>Měrná jednotka [MJ]</t>
  </si>
  <si>
    <t xml:space="preserve">Popis </t>
  </si>
  <si>
    <t>Maximální cena za jednotlivé položky 
 v Kč BEZ DPH</t>
  </si>
  <si>
    <t>Fakturace</t>
  </si>
  <si>
    <t>Obchodní podmínky NAD RÁMEC STANDARDNÍCH 
obchodních podmínek</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</si>
  <si>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</si>
  <si>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</si>
  <si>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</si>
  <si>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 xml:space="preserve">POZNÁMKA </t>
  </si>
  <si>
    <t>CPV - výběr
kancelářské potřeby</t>
  </si>
  <si>
    <t>NE</t>
  </si>
  <si>
    <t xml:space="preserve">Pokud financováno z projektových prostředků, pak ŘEŠITEL uvede: NÁZEV A ČÍSLO DOTAČNÍHO PROJEKTU </t>
  </si>
  <si>
    <t>V případě, že se dodavatel při předání zboží na některá uvedená tel. čísla nedovolá, bude v takovém případě volat tel. 377 631 332, 377 631 320.</t>
  </si>
  <si>
    <t>Samostatná faktura</t>
  </si>
  <si>
    <t>Příloha č. 2 Kupní smlouvy - technická specifikace
Kancelářské potřeby (II.) 025 - 2022</t>
  </si>
  <si>
    <t>Obálka s doručenkou s červeným pruhem</t>
  </si>
  <si>
    <t>ks</t>
  </si>
  <si>
    <t>Adhezní bloček - neon, opatřen lepicí vrstvou pouze zpoloviny, nezanechává stopy po lepidle. Min. 100 lístků.</t>
  </si>
  <si>
    <t>Samolepicí blok  76 x 76 mm - žlutý - 100 list</t>
  </si>
  <si>
    <t>Nezanechává stopy lepidla, min. 100 listů v bločku.</t>
  </si>
  <si>
    <t xml:space="preserve">Papír kancelářský A4 kvalita "A" </t>
  </si>
  <si>
    <t>bal</t>
  </si>
  <si>
    <t>Papír barevný kopírovací A4 80g - mix 5 barev</t>
  </si>
  <si>
    <t xml:space="preserve">Karton kreslící barevný A4 180g - mix 5 barev </t>
  </si>
  <si>
    <t>Barevný karton, 50 archů v balení.</t>
  </si>
  <si>
    <t>Lepicí guma - snímatelné čtverečky</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</si>
  <si>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</si>
  <si>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Lepicí páska 38mm x 66m transparentní</t>
  </si>
  <si>
    <t>Kvalitní lepicí páska průhledná.</t>
  </si>
  <si>
    <t>Lepicí páska 48-50mm x 66m transparentní</t>
  </si>
  <si>
    <t>Lepicí páska oboustranná 50mmx10m</t>
  </si>
  <si>
    <t xml:space="preserve">Polypropylenová oboustranná lepicí páska, univerzální použití, možnost použít pro podlahové krytiny a koberce. </t>
  </si>
  <si>
    <t>Lepicí páska s odvíječem lepenky 19mm</t>
  </si>
  <si>
    <t>Lepicí páska 33 m x 19 mm, transparentní, odvíječ s kovovým nožem.</t>
  </si>
  <si>
    <t>Tužka HB 2 s pryží</t>
  </si>
  <si>
    <t>Klasická tužka s pryží, tvrdost HB.</t>
  </si>
  <si>
    <t>pastelky - 24 barev</t>
  </si>
  <si>
    <t>sada</t>
  </si>
  <si>
    <t>Klasické šestihranné pastelky, barevně lakované.</t>
  </si>
  <si>
    <t>Popisovač lihový 0,6 mm - sada 4ks</t>
  </si>
  <si>
    <t>Popisovač lihový 1mm - sada 4ks</t>
  </si>
  <si>
    <t>Voděodolný, otěruvzdorný inkoust, vláknový hrot, ergonomický úchop, šíře stopy 1 mm, ventilační uzávěry, na fólie, filmy, sklo, plasty. 4 ks v balení.</t>
  </si>
  <si>
    <t>Popisovač tabulový 2,5 mm - sada 4ks</t>
  </si>
  <si>
    <t>Magnety 24 mm - mix barev</t>
  </si>
  <si>
    <t>Doplněk ke všem magnetickým tabulím, barevný mix, průměr 24 mm, min. 10 ks v balení.</t>
  </si>
  <si>
    <t>Korekční strojek jednorázový</t>
  </si>
  <si>
    <t>Šíře min. 4,2 mm, návin min. 6 m, korekční roller ve tvaru pera, suchá korekce, kryje okamžitě, korekce na běžném i faxovém papíru, nezanechává stopy či skvrny na fotokopiích.</t>
  </si>
  <si>
    <t>Laminátor - do formátu A3</t>
  </si>
  <si>
    <t>Laminovací folie A5/ 125mic</t>
  </si>
  <si>
    <t>Antistatické, průzračně čiré. Min. 100 listů v balení.</t>
  </si>
  <si>
    <t>Laminovací folie A4/125mic</t>
  </si>
  <si>
    <t>Laminovací folie A3/ 2 x 125 mic</t>
  </si>
  <si>
    <t xml:space="preserve">Jmenovka s klipem na šířku </t>
  </si>
  <si>
    <t>Klip se spínacím špendlíkem, formát 57 x 92 mm, čiré PVC, možnost vložit vlastní vizitku, min. 50 ks v balení.</t>
  </si>
  <si>
    <t>Nůžky kancelářské střední</t>
  </si>
  <si>
    <t>Vysoce kvalitní nůžky, nožnice vyrobené z tvrzené japonské oceli s nerezovou úpravou, ergonomické držení - měkký dotek, délka nůžek min. 21 cm.</t>
  </si>
  <si>
    <t>Ořezávátko dvojité se zásobníkem</t>
  </si>
  <si>
    <t>Pro silnou i tenkou tužku, plastové se zásobníkem na odpad.</t>
  </si>
  <si>
    <t>Pravítko 30cm</t>
  </si>
  <si>
    <t>Transparentní.</t>
  </si>
  <si>
    <t>Popisovače, 6 metalických barev</t>
  </si>
  <si>
    <t>Školní popisovače, sada 18 barev</t>
  </si>
  <si>
    <t>Euroobal A4 - hladký</t>
  </si>
  <si>
    <t xml:space="preserve">Samolepící bločky 38 x 51 mm,  4 x neon  </t>
  </si>
  <si>
    <t>Samolepicí blok, každý lístek má podél jedné strany lepivý pásek, 4 barvy po 50 listech v balení.</t>
  </si>
  <si>
    <t xml:space="preserve">Samolepící záložky: šipky 12 x 42 mm - 5 x neon </t>
  </si>
  <si>
    <t>Popisovatelné šipky, neonové samolepicí záložky, plastové, průhledné. 5x 25 ks v balení.</t>
  </si>
  <si>
    <t>Samolepící záložky 12 x 45 mm  - 8 x neon</t>
  </si>
  <si>
    <t>Popisovatelné proužky, plastové, možnost opakované aplikace, neslepují se a nekroutí, 8 neon.barev x 25ks.</t>
  </si>
  <si>
    <t>Lepicí tyčinka  min. 20g</t>
  </si>
  <si>
    <t>Vysoká lepicí síla a okamžitá přilnavost. Vhodné na  papír, karton, nevysychá, neobsahuje rozpouštědla.</t>
  </si>
  <si>
    <t xml:space="preserve">Univerzální lepidlo, vhodné na papír, kůži, dřevo apod., bez rozpouštědla, s aplikátorem. </t>
  </si>
  <si>
    <t xml:space="preserve">Vteřinové lepidlo min. hmotnost 3 g </t>
  </si>
  <si>
    <t>Vteřinové lepidlo vhodné na všechny materiály mimo lepení PP, PE, polystyrenu a jemné kůže. Vysoká pevnost na pevných a hladkých plochách, VODĚODOLNÉ, okamžitý účinek.</t>
  </si>
  <si>
    <t>Propisovací tužka</t>
  </si>
  <si>
    <t xml:space="preserve">Vyměnitelná náplň F - 411, modrý inkoust, jehlový hrot 0,5 mm pro extra jemné psaní, plastové tělo, pogumovaný úchop pro příjemnější držení, stiskací mechanismus, kovový hrot. </t>
  </si>
  <si>
    <t>Stiskací mechanismus, vyměnitelná gelová náplň, plastové tělo, jehlový hrot 0,5 mm pro tenké psaní.</t>
  </si>
  <si>
    <t>Čisticí utěrka mikrovlákno</t>
  </si>
  <si>
    <t>Utěrka z mikrovlákna k čištění  LCD, brýlí, čoček dalekohledů, displeje fotoaparátů.</t>
  </si>
  <si>
    <t xml:space="preserve">Rozešívačka </t>
  </si>
  <si>
    <t>Odstranění sešívacích drátků, kovové provedení + plast.</t>
  </si>
  <si>
    <t>Sešití min. 20 listů, spojovače 24/6, celokovová nebo kovová + pevný plast.</t>
  </si>
  <si>
    <t>Spony dopisní barevné 32</t>
  </si>
  <si>
    <t>Rozměr 32 mm, barevný drát, min. 75ks v balení.</t>
  </si>
  <si>
    <t>Klip kovový 19</t>
  </si>
  <si>
    <t xml:space="preserve">Kovové, mnohonásobně použitelné, min. 12 ks v balení. </t>
  </si>
  <si>
    <t>Laminovací folie A7/125 mic</t>
  </si>
  <si>
    <t>Samolepicí bloky neon</t>
  </si>
  <si>
    <t>Gumovací zvýrazňovače</t>
  </si>
  <si>
    <t xml:space="preserve">Lepidlo v tužce </t>
  </si>
  <si>
    <t>Lepicí strojek - glue roller</t>
  </si>
  <si>
    <t>OHR - Ing. Klára Koptová,
Tel. 37763 1256,
E-mail: kkoptova@rek.zcu.cz</t>
  </si>
  <si>
    <t>Univerzitní 8, 
301 00 Plzeň,
Rektorát - Odbor lidských zdrojů,
místnost UR 206</t>
  </si>
  <si>
    <t>SPA - Ing. Jarmila Ircingová, Ph.D.,
Tel.: 725 482 972,
E-mail: jircingo@kpm.zcu.cz</t>
  </si>
  <si>
    <t xml:space="preserve">Univerzitní 22, 
301 00 Plzeň,
Fakulta ekonomická - Děkanát,
místnost UL 404 </t>
  </si>
  <si>
    <t>NTC- SVC  Olga Bursová,
Tel.: 735 713 959,
E-mail: obursova@ntc.zcu.cz</t>
  </si>
  <si>
    <t>Teslova 9, 
301 00 Plzeň,
Nové technologie – výzkumné centrum - Správa výzkumného centra,
  místnost TF 203</t>
  </si>
  <si>
    <r>
      <t xml:space="preserve">Obálka s doručenkou s červeným pruhem podle zákoníku práce,
rozměry: 162x2017mm,
platná od 31.7.2020 s uložením do 15. dne.
Viz </t>
    </r>
    <r>
      <rPr>
        <b/>
        <sz val="11"/>
        <color rgb="FFFF0000"/>
        <rFont val="Calibri"/>
        <family val="2"/>
        <charset val="238"/>
      </rPr>
      <t>Příloha č. 3 Kupní smlouvy - obálky červený pruh_KP (II.)-025-2022.pdf</t>
    </r>
  </si>
  <si>
    <t>Samolepící blok  75 x 75 mm ± 2 mm - neon - barevný mix</t>
  </si>
  <si>
    <t>Samolepicí blok  76 x 76 mm - žlutý - 100 listů</t>
  </si>
  <si>
    <r>
      <t xml:space="preserve">Gramáž 80 ±1,5; tloušťka 107 ±2; vlhkost 3,9-5,3%; opacita min. 92; bělost 168 ± CIE; hladkost max. 200 ml/min, tuhost dlouhá 125/20mN; tuhost příčná 60/10mN; prodyšnost max. 1250 ml/min. Z obou stran hlazený, speciálně vhodný pro oboustranný tisk. Použití u rychloběžných kopírek a tiskáren a pro kvalitní inkoustový tisk. 1 bal/500 listů. 
</t>
    </r>
    <r>
      <rPr>
        <b/>
        <sz val="11"/>
        <color rgb="FF000000"/>
        <rFont val="Calibri"/>
        <family val="2"/>
        <charset val="238"/>
      </rPr>
      <t>Certifikát o udělení ekoznačky EU (Ecolabel).</t>
    </r>
  </si>
  <si>
    <t>Pro tisk i kopírování ve všech typech techniky, 1 bal/min. 100 listů.</t>
  </si>
  <si>
    <t>Stíratelný, světlostálý, kulatý, vláknový hrot, šíře stopy 2,5 mm, ventilační uzávěr. Na bílé tabule, sklo, PVC, porcelán. 
Sada 4 ks.</t>
  </si>
  <si>
    <t>Voděodolný, otěruvzdorný inkoust, šíře stopy 0,6 mm, ventilační uzávěr, na papír, folie, sklo, plasty, polystyrén. 
Sada: barvy černá, zelená, červená, modrá.</t>
  </si>
  <si>
    <t>Obchodní název + typ</t>
  </si>
  <si>
    <t>Umělecký popisovač s kulatým hrotem v metalických barvách. Ideální popisovač pro většinu povrchů (papír, karton, sklo, plast, kov, kámen).
Voděodolný, vhodný pro savý a tmavý papír.
Nerozmazávající se po papíře. Není potřeba třepat či pumpovat, je možné ihned psát.</t>
  </si>
  <si>
    <t>Školní popisovač s ventilačním bezpečnostním chránítkem proti vyschnutí hrotu a trojúhelníkovou úchopovou částí, šíře hrotu max. 2 mm, šíře stopy max. 1 mm, pratelné, sada 18 různých barev.</t>
  </si>
  <si>
    <t>Čiré, min. 45 mic., balení min. 100 ks.</t>
  </si>
  <si>
    <t>Samolepící blok  75 x 75 mm ± 2 mm- neon - MIX BAREV</t>
  </si>
  <si>
    <t xml:space="preserve">Lepidlo disperzní 130 - 140 g </t>
  </si>
  <si>
    <r>
      <t>Gelové pero 0,5 mm -</t>
    </r>
    <r>
      <rPr>
        <b/>
        <sz val="11"/>
        <rFont val="Calibri"/>
        <family val="2"/>
        <charset val="238"/>
      </rPr>
      <t xml:space="preserve"> barva modrá</t>
    </r>
  </si>
  <si>
    <t>Sešívačka min. 20listů</t>
  </si>
  <si>
    <t>Samolepicí bloček neonových barev ve tvaru mini kostky, max 51 × 51 mm. Lístky jdou snadno nalepit a odlepit, mix neonových barev, min. 250 lístků v bloku.</t>
  </si>
  <si>
    <r>
      <t xml:space="preserve">Náplně do "číny" </t>
    </r>
    <r>
      <rPr>
        <b/>
        <sz val="11"/>
        <rFont val="Calibri"/>
        <family val="2"/>
        <charset val="238"/>
      </rPr>
      <t>MODRÁ</t>
    </r>
  </si>
  <si>
    <r>
      <t xml:space="preserve">Kuličkové pero "ČÍNA" </t>
    </r>
    <r>
      <rPr>
        <b/>
        <sz val="11"/>
        <rFont val="Calibri"/>
        <family val="2"/>
        <charset val="238"/>
      </rPr>
      <t>MODRÁ</t>
    </r>
    <r>
      <rPr>
        <sz val="11"/>
        <rFont val="Calibri"/>
        <family val="2"/>
        <charset val="238"/>
      </rPr>
      <t xml:space="preserve"> náplň</t>
    </r>
  </si>
  <si>
    <r>
      <t>Gelová gumovací propiska</t>
    </r>
    <r>
      <rPr>
        <b/>
        <sz val="11"/>
        <rFont val="Calibri"/>
        <family val="2"/>
        <charset val="238"/>
      </rPr>
      <t xml:space="preserve"> MODRÁ</t>
    </r>
    <r>
      <rPr>
        <sz val="11"/>
        <rFont val="Calibri"/>
        <family val="2"/>
        <charset val="238"/>
      </rPr>
      <t xml:space="preserve"> náplň</t>
    </r>
  </si>
  <si>
    <r>
      <t xml:space="preserve">Gelová gumovací propiska </t>
    </r>
    <r>
      <rPr>
        <b/>
        <sz val="11"/>
        <rFont val="Calibri"/>
        <family val="2"/>
        <charset val="238"/>
      </rPr>
      <t>ZELENÁ</t>
    </r>
    <r>
      <rPr>
        <sz val="11"/>
        <rFont val="Calibri"/>
        <family val="2"/>
        <charset val="238"/>
      </rPr>
      <t xml:space="preserve"> náplň</t>
    </r>
  </si>
  <si>
    <r>
      <t xml:space="preserve">Nápně do gumovacího pera </t>
    </r>
    <r>
      <rPr>
        <b/>
        <sz val="11"/>
        <rFont val="Calibri"/>
        <family val="2"/>
        <charset val="238"/>
      </rPr>
      <t>MODRÁ</t>
    </r>
    <r>
      <rPr>
        <sz val="11"/>
        <rFont val="Calibri"/>
        <family val="2"/>
        <charset val="238"/>
      </rPr>
      <t xml:space="preserve"> náplň</t>
    </r>
  </si>
  <si>
    <t>Gelová gumovací propiska s modrou vyměňovací náplní.</t>
  </si>
  <si>
    <t>Gelová gumovací propiska se zelenou vyměňovací náplní.</t>
  </si>
  <si>
    <t>Nápně do gumovacího pera 0,5 mm/F MODRÁ (v sadě po 3ks).</t>
  </si>
  <si>
    <t>Plastové kuličkové pero "Čína" s kovovým víčkem ve zlatém provedení.
Vyměnitelná náplň, hrot 0,5 - 0,8 mm. Mix barev.</t>
  </si>
  <si>
    <t>Náplň kovová do kuličkového pera Čína - modrá. Kompatibilní s pol.č. 55.</t>
  </si>
  <si>
    <t>Lepidlo v tužce, š. max 1 mm, obsah max 7g.</t>
  </si>
  <si>
    <t>Lepicí strojek - glue roller, š. max 5 mm, návin role 8 - 10 m.</t>
  </si>
  <si>
    <t>Gumovací zvýrazňovače, průměr hrotu: max 3,60 mm, šířka stopy:  max 1 - 3,30 mm. 1 sada / min. 6 ks.</t>
  </si>
  <si>
    <t>Laminátor s možností teplé i studené laminace.
Maximální síla laminovací fólie: 125 mic.
Zpětný chod.
Doba ohřevu max. 60 sekund.
Laminovací rychlost min. 8 mm/s.
Max. formát A3.
Min. čtyři válce.
Pracovní šíře min. 330 mm.
Rozměry laminátoru max. 470 x 150 x 130 mm.</t>
  </si>
  <si>
    <t>Požadavek zadavatele: 
do sloupce označeného textem:</t>
  </si>
  <si>
    <t>Položka č. 19: součástí nabídky bude i datasheet (produktová karta)</t>
  </si>
  <si>
    <r>
      <t xml:space="preserve">Dodavatel doplní do jednotlivých prázdných žlutě podbarvených buněk požadované údaje, tj. jednotkové ceny. 
</t>
    </r>
    <r>
      <rPr>
        <b/>
        <sz val="12"/>
        <color rgb="FFFF0000"/>
        <rFont val="Calibri"/>
        <family val="2"/>
        <charset val="238"/>
        <scheme val="minor"/>
      </rPr>
      <t>U položky č. 19 i obchodní název a typ</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</si>
</sst>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Kč&quot;_-;\-* #,##0.00\ &quot;Kč&quot;_-;_-* &quot;-&quot;??\ &quot;Kč&quot;_-;_-@_-"/>
    <numFmt numFmtId="164" formatCode="#,##0.00\ &quot;Kč&quot;"/>
    <numFmt numFmtId="165" formatCode="_-* #,##0.00\ &quot;Kč&quot;_-;\-* #,##0.00\ &quot;Kč&quot;_-;_-* &quot; &quot;??,_-;_-@_-"/>
  </numFmts>
  <fonts count="32"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2"/>
      <color theme="1"/>
      <name val="Calibri"/>
      <family val="2"/>
      <charset val="238"/>
      <scheme val="minor"/>
    </font>
    <font>
      <sz val="11"/>
      <color indexed="8"/>
      <name val="Calibri"/>
      <family val="2"/>
      <charset val="238"/>
    </font>
    <font>
      <sz val="10"/>
      <name val="Arial"/>
      <family val="2"/>
      <charset val="238"/>
    </font>
    <font>
      <sz val="11"/>
      <name val="Calibri"/>
      <family val="2"/>
      <charset val="238"/>
    </font>
    <font>
      <sz val="11"/>
      <color theme="1"/>
      <name val="Calibri"/>
      <family val="2"/>
      <charset val="238"/>
      <scheme val="minor"/>
    </font>
    <font>
      <sz val="11"/>
      <color theme="1"/>
      <name val="Calibri"/>
      <family val="2"/>
      <charset val="238"/>
    </font>
    <font>
      <sz val="11"/>
      <color indexed="8"/>
      <name val="Calibri"/>
      <family val="2"/>
      <charset val="238"/>
      <scheme val="minor"/>
    </font>
    <font>
      <b/>
      <sz val="11"/>
      <color rgb="FFFF0000"/>
      <name val="Calibri"/>
      <family val="2"/>
      <charset val="238"/>
    </font>
    <font>
      <b/>
      <sz val="11"/>
      <color rgb="FF000000"/>
      <name val="Calibri"/>
      <family val="2"/>
      <charset val="238"/>
    </font>
    <font>
      <b/>
      <sz val="11"/>
      <name val="Calibri"/>
      <family val="2"/>
      <charset val="238"/>
    </font>
    <font>
      <sz val="11.5"/>
      <color theme="1"/>
      <name val="Calibri"/>
      <family val="2"/>
      <charset val="238"/>
      <scheme val="minor"/>
    </font>
    <font>
      <b/>
      <sz val="12"/>
      <color rgb="FFFF0000"/>
      <name val="Calibri"/>
      <family val="2"/>
      <charset val="238"/>
      <scheme val="minor"/>
    </font>
  </fonts>
  <fills count="4">
    <fill>
      <patternFill patternType="none"/>
    </fill>
    <fill>
      <patternFill patternType="gray125"/>
    </fill>
    <fill>
      <patternFill patternType="solid">
        <fgColor rgb="FFFFFFB7"/>
        <bgColor indexed="64"/>
      </patternFill>
    </fill>
    <fill>
      <patternFill patternType="solid">
        <fgColor rgb="FFDDE9F7"/>
        <bgColor indexed="64"/>
      </patternFill>
    </fill>
  </fills>
  <borders count="36">
    <border>
      <left/>
      <right/>
      <top/>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ck">
        <color indexed="64"/>
      </bottom>
      <diagonal/>
    </border>
    <border>
      <left/>
      <right/>
      <top/>
      <bottom style="thick">
        <color indexed="64"/>
      </bottom>
      <diagonal/>
    </border>
    <border>
      <left style="thick">
        <color indexed="64"/>
      </left>
      <right style="medium">
        <color indexed="64"/>
      </right>
      <top style="thin">
        <color indexed="64"/>
      </top>
      <bottom style="thick">
        <color indexed="64"/>
      </bottom>
      <diagonal/>
    </border>
    <border>
      <left/>
      <right style="thick">
        <color indexed="64"/>
      </right>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bottom style="thick">
        <color indexed="64"/>
      </bottom>
      <diagonal/>
    </border>
    <border>
      <left style="thick">
        <color indexed="64"/>
      </left>
      <right style="medium">
        <color indexed="64"/>
      </right>
      <top style="thick">
        <color indexed="64"/>
      </top>
      <bottom/>
      <diagonal/>
    </border>
    <border>
      <left style="medium">
        <color indexed="64"/>
      </left>
      <right style="medium">
        <color indexed="64"/>
      </right>
      <top style="thick">
        <color indexed="64"/>
      </top>
      <bottom/>
      <diagonal/>
    </border>
    <border>
      <left style="thick">
        <color indexed="64"/>
      </left>
      <right style="medium">
        <color indexed="64"/>
      </right>
      <top/>
      <bottom style="thin">
        <color indexed="64"/>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ck">
        <color indexed="64"/>
      </top>
      <bottom style="medium">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ck">
        <color indexed="64"/>
      </left>
      <right/>
      <top/>
      <bottom/>
      <diagonal/>
    </border>
    <border>
      <left style="medium">
        <color indexed="64"/>
      </left>
      <right/>
      <top style="thick">
        <color indexed="64"/>
      </top>
      <bottom style="thick">
        <color indexed="64"/>
      </bottom>
      <diagonal/>
    </border>
    <border>
      <left style="medium">
        <color indexed="64"/>
      </left>
      <right/>
      <top style="thick">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bottom style="thick">
        <color indexed="64"/>
      </bottom>
      <diagonal/>
    </border>
  </borders>
  <cellStyleXfs count="9">
    <xf numFmtId="0" fontId="0" fillId="0" borderId="0"/>
    <xf numFmtId="0" fontId="19" fillId="0" borderId="0"/>
    <xf numFmtId="0" fontId="8" fillId="0" borderId="0"/>
    <xf numFmtId="0" fontId="8" fillId="0" borderId="0"/>
    <xf numFmtId="0" fontId="22" fillId="0" borderId="0"/>
    <xf numFmtId="0" fontId="7" fillId="0" borderId="0"/>
    <xf numFmtId="0" fontId="7" fillId="0" borderId="0"/>
    <xf numFmtId="0" fontId="7" fillId="0" borderId="0"/>
    <xf numFmtId="44" fontId="24" fillId="0" borderId="0" applyFont="0" applyFill="0" applyBorder="0" applyAlignment="0" applyProtection="0"/>
  </cellStyleXfs>
  <cellXfs count="163">
    <xf numFmtId="0" fontId="0" fillId="0" borderId="0" xfId="0"/>
    <xf numFmtId="0" fontId="30" fillId="0" borderId="0" xfId="0" applyFont="1" applyFill="1" applyBorder="1" applyAlignment="1" applyProtection="1">
      <alignment horizontal="center" vertical="center" wrapText="1"/>
    </xf>
    <xf numFmtId="0" fontId="30" fillId="0" borderId="23" xfId="0" applyFont="1" applyFill="1" applyBorder="1" applyAlignment="1" applyProtection="1">
      <alignment horizontal="center" vertical="center" wrapText="1"/>
    </xf>
    <xf numFmtId="0" fontId="0" fillId="2" borderId="24" xfId="0" applyFill="1" applyBorder="1" applyAlignment="1" applyProtection="1">
      <alignment horizontal="center" vertical="center" wrapText="1"/>
    </xf>
    <xf numFmtId="0" fontId="0" fillId="2" borderId="25" xfId="0" applyFill="1" applyBorder="1" applyAlignment="1" applyProtection="1">
      <alignment horizontal="center" vertical="center" wrapText="1"/>
    </xf>
    <xf numFmtId="0" fontId="12" fillId="0" borderId="26" xfId="0" applyNumberFormat="1" applyFont="1" applyBorder="1" applyAlignment="1" applyProtection="1">
      <alignment horizontal="center" vertical="center" wrapText="1"/>
    </xf>
    <xf numFmtId="0" fontId="0" fillId="2" borderId="27" xfId="0" applyFill="1" applyBorder="1" applyAlignment="1" applyProtection="1">
      <alignment horizontal="center" vertical="center" wrapText="1"/>
    </xf>
    <xf numFmtId="0" fontId="0" fillId="2" borderId="28" xfId="0" applyFill="1" applyBorder="1" applyAlignment="1" applyProtection="1">
      <alignment horizontal="center" vertical="center" wrapText="1"/>
    </xf>
    <xf numFmtId="44" fontId="21" fillId="0" borderId="6" xfId="8" applyFont="1" applyFill="1" applyBorder="1" applyAlignment="1" applyProtection="1">
      <alignment horizontal="right" vertical="center" wrapText="1" indent="1"/>
    </xf>
    <xf numFmtId="44" fontId="26" fillId="0" borderId="6" xfId="8" applyFont="1" applyFill="1" applyBorder="1" applyAlignment="1" applyProtection="1">
      <alignment horizontal="right" vertical="center" wrapText="1" indent="1"/>
    </xf>
    <xf numFmtId="44" fontId="23" fillId="0" borderId="6" xfId="8" applyFont="1" applyFill="1" applyBorder="1" applyAlignment="1" applyProtection="1">
      <alignment horizontal="right" vertical="center" wrapText="1" indent="1"/>
    </xf>
    <xf numFmtId="44" fontId="21" fillId="0" borderId="7" xfId="8" applyFont="1" applyFill="1" applyBorder="1" applyAlignment="1" applyProtection="1">
      <alignment horizontal="right" vertical="center" wrapText="1" indent="1"/>
    </xf>
    <xf numFmtId="0" fontId="0" fillId="0" borderId="0" xfId="0" applyProtection="1"/>
    <xf numFmtId="0" fontId="20" fillId="0" borderId="0" xfId="0" applyFont="1" applyFill="1" applyAlignment="1" applyProtection="1">
      <alignment horizontal="left" vertical="center" wrapText="1"/>
    </xf>
    <xf numFmtId="0" fontId="20" fillId="0" borderId="0" xfId="0" applyFont="1" applyFill="1" applyAlignment="1" applyProtection="1">
      <alignment horizontal="left" vertical="center"/>
    </xf>
    <xf numFmtId="49" fontId="0" fillId="0" borderId="0" xfId="0" applyNumberFormat="1" applyAlignment="1" applyProtection="1">
      <alignment horizontal="center" vertical="top" wrapText="1"/>
    </xf>
    <xf numFmtId="49" fontId="0" fillId="0" borderId="0" xfId="0" applyNumberFormat="1" applyAlignment="1" applyProtection="1">
      <alignment vertical="top" wrapText="1"/>
    </xf>
    <xf numFmtId="0" fontId="0" fillId="0" borderId="0" xfId="0" applyAlignment="1" applyProtection="1">
      <alignment wrapText="1"/>
    </xf>
    <xf numFmtId="0" fontId="10" fillId="0" borderId="0" xfId="0" applyFont="1" applyAlignment="1" applyProtection="1">
      <alignment vertical="center"/>
    </xf>
    <xf numFmtId="0" fontId="11" fillId="0" borderId="0" xfId="0" applyFont="1" applyAlignment="1" applyProtection="1">
      <alignment horizontal="center" vertical="top" wrapText="1"/>
    </xf>
    <xf numFmtId="0" fontId="31" fillId="0" borderId="0" xfId="0" applyFont="1" applyAlignment="1" applyProtection="1">
      <alignment horizontal="center" vertical="center" wrapText="1"/>
    </xf>
    <xf numFmtId="0" fontId="0" fillId="0" borderId="0" xfId="0" applyAlignment="1" applyProtection="1">
      <alignment vertical="top" wrapText="1"/>
    </xf>
    <xf numFmtId="0" fontId="12" fillId="0" borderId="0" xfId="0" applyFont="1" applyAlignment="1" applyProtection="1">
      <alignment vertical="center"/>
    </xf>
    <xf numFmtId="0" fontId="13" fillId="0" borderId="0" xfId="0" applyFont="1" applyAlignment="1" applyProtection="1">
      <alignment vertical="center"/>
    </xf>
    <xf numFmtId="0" fontId="13" fillId="0" borderId="0" xfId="0" applyFont="1" applyAlignment="1" applyProtection="1">
      <alignment vertical="center" wrapText="1"/>
    </xf>
    <xf numFmtId="0" fontId="12" fillId="0" borderId="0" xfId="0" applyFont="1" applyAlignment="1" applyProtection="1">
      <alignment horizontal="left" vertical="center" wrapText="1"/>
    </xf>
    <xf numFmtId="0" fontId="14" fillId="0" borderId="0" xfId="0" applyFont="1" applyAlignment="1" applyProtection="1">
      <alignment vertical="center" wrapText="1"/>
    </xf>
    <xf numFmtId="0" fontId="18" fillId="0" borderId="0" xfId="0" applyFont="1" applyAlignment="1" applyProtection="1">
      <alignment vertical="top" wrapText="1"/>
    </xf>
    <xf numFmtId="0" fontId="15" fillId="0" borderId="0" xfId="0" applyFont="1" applyAlignment="1" applyProtection="1">
      <alignment vertical="center"/>
    </xf>
    <xf numFmtId="0" fontId="15" fillId="0" borderId="0" xfId="0" applyFont="1" applyAlignment="1" applyProtection="1">
      <alignment vertical="center" wrapText="1"/>
    </xf>
    <xf numFmtId="0" fontId="0" fillId="0" borderId="0" xfId="0" applyAlignment="1" applyProtection="1">
      <alignment horizontal="center" vertical="top" wrapText="1"/>
    </xf>
    <xf numFmtId="0" fontId="12" fillId="2" borderId="1" xfId="0" applyFont="1" applyFill="1" applyBorder="1" applyAlignment="1" applyProtection="1">
      <alignment horizontal="center" vertical="center" wrapText="1"/>
    </xf>
    <xf numFmtId="0" fontId="0" fillId="0" borderId="0" xfId="0" applyAlignment="1" applyProtection="1">
      <alignment horizontal="right" vertical="center" indent="1"/>
    </xf>
    <xf numFmtId="0" fontId="0" fillId="0" borderId="0" xfId="0" applyAlignment="1" applyProtection="1">
      <alignment horizontal="center" vertical="center" wrapText="1"/>
    </xf>
    <xf numFmtId="0" fontId="0" fillId="0" borderId="10" xfId="0" applyBorder="1" applyProtection="1"/>
    <xf numFmtId="0" fontId="16" fillId="3" borderId="2" xfId="0" applyFont="1" applyFill="1" applyBorder="1" applyAlignment="1" applyProtection="1">
      <alignment horizontal="center" vertical="center" textRotation="90" wrapText="1"/>
    </xf>
    <xf numFmtId="0" fontId="16" fillId="3" borderId="3" xfId="0" applyFont="1" applyFill="1" applyBorder="1" applyAlignment="1" applyProtection="1">
      <alignment horizontal="center" vertical="center" wrapText="1"/>
    </xf>
    <xf numFmtId="0" fontId="16" fillId="2" borderId="3" xfId="0" applyFont="1" applyFill="1" applyBorder="1" applyAlignment="1" applyProtection="1">
      <alignment horizontal="center" vertical="center" wrapText="1"/>
    </xf>
    <xf numFmtId="0" fontId="12" fillId="2" borderId="3" xfId="0" applyFont="1" applyFill="1" applyBorder="1" applyAlignment="1" applyProtection="1">
      <alignment horizontal="center" vertical="center" wrapText="1"/>
    </xf>
    <xf numFmtId="0" fontId="12" fillId="3" borderId="3" xfId="0" applyFont="1" applyFill="1" applyBorder="1" applyAlignment="1" applyProtection="1">
      <alignment horizontal="center" vertical="center" wrapText="1"/>
    </xf>
    <xf numFmtId="0" fontId="16" fillId="3" borderId="30" xfId="0" applyFont="1" applyFill="1" applyBorder="1" applyAlignment="1" applyProtection="1">
      <alignment horizontal="center" vertical="center" wrapText="1"/>
    </xf>
    <xf numFmtId="0" fontId="0" fillId="0" borderId="29" xfId="0" applyBorder="1" applyProtection="1"/>
    <xf numFmtId="164" fontId="0" fillId="0" borderId="10" xfId="0" applyNumberFormat="1" applyBorder="1" applyAlignment="1" applyProtection="1">
      <alignment vertical="center"/>
    </xf>
    <xf numFmtId="3" fontId="0" fillId="0" borderId="14" xfId="0" applyNumberFormat="1" applyFill="1" applyBorder="1" applyAlignment="1" applyProtection="1">
      <alignment horizontal="center" vertical="center" wrapText="1"/>
    </xf>
    <xf numFmtId="0" fontId="23" fillId="0" borderId="15" xfId="1" applyFont="1" applyFill="1" applyBorder="1" applyAlignment="1" applyProtection="1">
      <alignment horizontal="left" vertical="center" wrapText="1" indent="1"/>
    </xf>
    <xf numFmtId="3" fontId="0" fillId="0" borderId="15" xfId="0" applyNumberFormat="1" applyFill="1" applyBorder="1" applyAlignment="1" applyProtection="1">
      <alignment horizontal="center" vertical="center" wrapText="1"/>
    </xf>
    <xf numFmtId="0" fontId="21" fillId="0" borderId="15" xfId="1" applyFont="1" applyFill="1" applyBorder="1" applyAlignment="1" applyProtection="1">
      <alignment horizontal="center" vertical="center" wrapText="1"/>
    </xf>
    <xf numFmtId="0" fontId="21" fillId="0" borderId="15" xfId="5" applyFont="1" applyFill="1" applyBorder="1" applyAlignment="1" applyProtection="1">
      <alignment horizontal="left" vertical="center" wrapText="1" indent="1"/>
    </xf>
    <xf numFmtId="0" fontId="17" fillId="0" borderId="22" xfId="0" applyFont="1" applyFill="1" applyBorder="1" applyAlignment="1" applyProtection="1">
      <alignment horizontal="center" vertical="center" wrapText="1"/>
    </xf>
    <xf numFmtId="164" fontId="0" fillId="0" borderId="15" xfId="0" applyNumberFormat="1" applyBorder="1" applyAlignment="1" applyProtection="1">
      <alignment horizontal="right" vertical="center" indent="1"/>
    </xf>
    <xf numFmtId="164" fontId="17" fillId="0" borderId="15" xfId="0" applyNumberFormat="1" applyFont="1" applyFill="1" applyBorder="1" applyAlignment="1" applyProtection="1">
      <alignment horizontal="right" vertical="center" wrapText="1" indent="1"/>
    </xf>
    <xf numFmtId="165" fontId="0" fillId="0" borderId="15" xfId="0" applyNumberFormat="1" applyBorder="1" applyAlignment="1" applyProtection="1">
      <alignment horizontal="right" vertical="center" indent="1"/>
    </xf>
    <xf numFmtId="0" fontId="0" fillId="0" borderId="15" xfId="0" applyBorder="1" applyAlignment="1" applyProtection="1">
      <alignment horizontal="center" vertical="center"/>
    </xf>
    <xf numFmtId="0" fontId="3" fillId="0" borderId="15" xfId="0" applyFont="1" applyFill="1" applyBorder="1" applyAlignment="1" applyProtection="1">
      <alignment horizontal="center" vertical="center" wrapText="1"/>
    </xf>
    <xf numFmtId="0" fontId="9" fillId="0" borderId="15" xfId="0" applyFont="1" applyFill="1" applyBorder="1" applyAlignment="1" applyProtection="1">
      <alignment horizontal="center" vertical="center" wrapText="1"/>
    </xf>
    <xf numFmtId="0" fontId="2" fillId="0" borderId="15" xfId="0" applyFont="1" applyFill="1" applyBorder="1" applyAlignment="1" applyProtection="1">
      <alignment horizontal="center" vertical="center" wrapText="1"/>
    </xf>
    <xf numFmtId="0" fontId="12" fillId="0" borderId="15" xfId="0" applyFont="1" applyFill="1" applyBorder="1" applyAlignment="1" applyProtection="1">
      <alignment horizontal="center" vertical="center" wrapText="1"/>
    </xf>
    <xf numFmtId="0" fontId="0" fillId="0" borderId="31" xfId="0" applyFill="1" applyBorder="1" applyAlignment="1" applyProtection="1">
      <alignment horizontal="center" vertical="center" wrapText="1"/>
    </xf>
    <xf numFmtId="3" fontId="0" fillId="0" borderId="17" xfId="0" applyNumberFormat="1" applyFill="1" applyBorder="1" applyAlignment="1" applyProtection="1">
      <alignment horizontal="center" vertical="center" wrapText="1"/>
    </xf>
    <xf numFmtId="0" fontId="23" fillId="0" borderId="18" xfId="1" applyFont="1" applyFill="1" applyBorder="1" applyAlignment="1" applyProtection="1">
      <alignment horizontal="left" vertical="center" wrapText="1" indent="1"/>
    </xf>
    <xf numFmtId="3" fontId="0" fillId="0" borderId="18" xfId="0" applyNumberFormat="1" applyFill="1" applyBorder="1" applyAlignment="1" applyProtection="1">
      <alignment horizontal="center" vertical="center" wrapText="1"/>
    </xf>
    <xf numFmtId="0" fontId="21" fillId="0" borderId="18" xfId="1" applyFont="1" applyFill="1" applyBorder="1" applyAlignment="1" applyProtection="1">
      <alignment horizontal="center" vertical="center" wrapText="1"/>
    </xf>
    <xf numFmtId="0" fontId="21" fillId="0" borderId="18" xfId="5" applyFont="1" applyFill="1" applyBorder="1" applyAlignment="1" applyProtection="1">
      <alignment horizontal="left" vertical="center" wrapText="1" indent="1"/>
    </xf>
    <xf numFmtId="0" fontId="17" fillId="0" borderId="1" xfId="0" applyFont="1" applyFill="1" applyBorder="1" applyAlignment="1" applyProtection="1">
      <alignment horizontal="center" vertical="center" wrapText="1"/>
    </xf>
    <xf numFmtId="164" fontId="0" fillId="0" borderId="18" xfId="0" applyNumberFormat="1" applyBorder="1" applyAlignment="1" applyProtection="1">
      <alignment horizontal="right" vertical="center" indent="1"/>
    </xf>
    <xf numFmtId="164" fontId="17" fillId="0" borderId="18" xfId="0" applyNumberFormat="1" applyFont="1" applyFill="1" applyBorder="1" applyAlignment="1" applyProtection="1">
      <alignment horizontal="right" vertical="center" wrapText="1" indent="1"/>
    </xf>
    <xf numFmtId="165" fontId="0" fillId="0" borderId="18" xfId="0" applyNumberFormat="1" applyBorder="1" applyAlignment="1" applyProtection="1">
      <alignment horizontal="right" vertical="center" indent="1"/>
    </xf>
    <xf numFmtId="0" fontId="0" fillId="0" borderId="18" xfId="0" applyBorder="1" applyAlignment="1" applyProtection="1">
      <alignment horizontal="center" vertical="center"/>
    </xf>
    <xf numFmtId="0" fontId="2" fillId="0" borderId="1" xfId="0" applyFont="1" applyFill="1" applyBorder="1" applyAlignment="1" applyProtection="1">
      <alignment horizontal="center" vertical="center" wrapText="1"/>
    </xf>
    <xf numFmtId="0" fontId="9" fillId="0" borderId="1" xfId="0" applyFont="1" applyFill="1" applyBorder="1" applyAlignment="1" applyProtection="1">
      <alignment horizontal="center" vertical="center" wrapText="1"/>
    </xf>
    <xf numFmtId="0" fontId="12" fillId="0" borderId="1" xfId="0" applyFont="1" applyFill="1" applyBorder="1" applyAlignment="1" applyProtection="1">
      <alignment horizontal="center" vertical="center" wrapText="1"/>
    </xf>
    <xf numFmtId="0" fontId="0" fillId="0" borderId="32" xfId="0" applyFill="1" applyBorder="1" applyAlignment="1" applyProtection="1">
      <alignment horizontal="center" vertical="center" wrapText="1"/>
    </xf>
    <xf numFmtId="3" fontId="0" fillId="0" borderId="5" xfId="0" applyNumberFormat="1" applyFill="1" applyBorder="1" applyAlignment="1" applyProtection="1">
      <alignment horizontal="center" vertical="center" wrapText="1"/>
    </xf>
    <xf numFmtId="0" fontId="23" fillId="0" borderId="6" xfId="1" applyFont="1" applyFill="1" applyBorder="1" applyAlignment="1" applyProtection="1">
      <alignment horizontal="left" vertical="center" wrapText="1" indent="1"/>
    </xf>
    <xf numFmtId="3" fontId="0" fillId="0" borderId="6" xfId="0" applyNumberFormat="1" applyFill="1" applyBorder="1" applyAlignment="1" applyProtection="1">
      <alignment horizontal="center" vertical="center" wrapText="1"/>
    </xf>
    <xf numFmtId="0" fontId="21" fillId="0" borderId="6" xfId="1" applyFont="1" applyFill="1" applyBorder="1" applyAlignment="1" applyProtection="1">
      <alignment horizontal="center" vertical="center" wrapText="1"/>
    </xf>
    <xf numFmtId="0" fontId="21" fillId="0" borderId="6" xfId="5" applyFont="1" applyFill="1" applyBorder="1" applyAlignment="1" applyProtection="1">
      <alignment horizontal="left" vertical="center" wrapText="1" indent="1"/>
    </xf>
    <xf numFmtId="0" fontId="17" fillId="0" borderId="11" xfId="0" applyFont="1" applyFill="1" applyBorder="1" applyAlignment="1" applyProtection="1">
      <alignment horizontal="center" vertical="center" wrapText="1"/>
    </xf>
    <xf numFmtId="164" fontId="0" fillId="0" borderId="6" xfId="0" applyNumberFormat="1" applyBorder="1" applyAlignment="1" applyProtection="1">
      <alignment horizontal="right" vertical="center" indent="1"/>
    </xf>
    <xf numFmtId="164" fontId="17" fillId="0" borderId="6" xfId="0" applyNumberFormat="1" applyFont="1" applyFill="1" applyBorder="1" applyAlignment="1" applyProtection="1">
      <alignment horizontal="right" vertical="center" wrapText="1" indent="1"/>
    </xf>
    <xf numFmtId="165" fontId="0" fillId="0" borderId="6" xfId="0" applyNumberFormat="1" applyBorder="1" applyAlignment="1" applyProtection="1">
      <alignment horizontal="right" vertical="center" indent="1"/>
    </xf>
    <xf numFmtId="0" fontId="0" fillId="0" borderId="6" xfId="0" applyBorder="1" applyAlignment="1" applyProtection="1">
      <alignment horizontal="center" vertical="center"/>
    </xf>
    <xf numFmtId="0" fontId="2" fillId="0" borderId="11" xfId="0" applyFont="1" applyFill="1" applyBorder="1" applyAlignment="1" applyProtection="1">
      <alignment horizontal="center" vertical="center" wrapText="1"/>
    </xf>
    <xf numFmtId="0" fontId="9" fillId="0" borderId="11"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12" fillId="0" borderId="11" xfId="0" applyFont="1" applyFill="1" applyBorder="1" applyAlignment="1" applyProtection="1">
      <alignment horizontal="center" vertical="center" wrapText="1"/>
    </xf>
    <xf numFmtId="0" fontId="0" fillId="0" borderId="33" xfId="0" applyFill="1" applyBorder="1" applyAlignment="1" applyProtection="1">
      <alignment horizontal="center" vertical="center" wrapText="1"/>
    </xf>
    <xf numFmtId="0" fontId="23" fillId="0" borderId="6" xfId="1" applyFont="1" applyFill="1" applyBorder="1" applyAlignment="1" applyProtection="1">
      <alignment horizontal="center" vertical="center" wrapText="1"/>
    </xf>
    <xf numFmtId="0" fontId="23" fillId="0" borderId="6" xfId="5" applyFont="1" applyFill="1" applyBorder="1" applyAlignment="1" applyProtection="1">
      <alignment horizontal="left" vertical="center" wrapText="1" indent="1"/>
    </xf>
    <xf numFmtId="0" fontId="17" fillId="0" borderId="12" xfId="0" applyFont="1" applyFill="1" applyBorder="1" applyAlignment="1" applyProtection="1">
      <alignment horizontal="center" vertical="center" wrapText="1"/>
    </xf>
    <xf numFmtId="0" fontId="11" fillId="0" borderId="6" xfId="0" applyFont="1" applyFill="1" applyBorder="1" applyAlignment="1" applyProtection="1">
      <alignment horizontal="left" vertical="center" wrapText="1" indent="1"/>
    </xf>
    <xf numFmtId="0" fontId="0" fillId="0" borderId="6" xfId="0" applyFill="1" applyBorder="1" applyAlignment="1" applyProtection="1">
      <alignment horizontal="center" vertical="center" wrapText="1"/>
    </xf>
    <xf numFmtId="0" fontId="4" fillId="0" borderId="6" xfId="0" applyFont="1" applyFill="1" applyBorder="1" applyAlignment="1" applyProtection="1">
      <alignment horizontal="left" vertical="center" wrapText="1" indent="1"/>
    </xf>
    <xf numFmtId="0" fontId="2" fillId="0" borderId="6" xfId="0" applyFont="1" applyFill="1" applyBorder="1" applyAlignment="1" applyProtection="1">
      <alignment horizontal="left" vertical="center" wrapText="1" indent="1"/>
    </xf>
    <xf numFmtId="3" fontId="0" fillId="0" borderId="19" xfId="0" applyNumberFormat="1" applyFill="1" applyBorder="1" applyAlignment="1" applyProtection="1">
      <alignment horizontal="center" vertical="center" wrapText="1"/>
    </xf>
    <xf numFmtId="0" fontId="11" fillId="0" borderId="20" xfId="0" applyFont="1" applyFill="1" applyBorder="1" applyAlignment="1" applyProtection="1">
      <alignment horizontal="left" vertical="center" wrapText="1" indent="1"/>
    </xf>
    <xf numFmtId="3" fontId="0" fillId="0" borderId="20" xfId="0" applyNumberFormat="1" applyFill="1" applyBorder="1" applyAlignment="1" applyProtection="1">
      <alignment horizontal="center" vertical="center" wrapText="1"/>
    </xf>
    <xf numFmtId="0" fontId="0" fillId="0" borderId="20" xfId="0" applyFill="1" applyBorder="1" applyAlignment="1" applyProtection="1">
      <alignment horizontal="center" vertical="center" wrapText="1"/>
    </xf>
    <xf numFmtId="0" fontId="2" fillId="0" borderId="20" xfId="0" applyFont="1" applyFill="1" applyBorder="1" applyAlignment="1" applyProtection="1">
      <alignment horizontal="left" vertical="center" wrapText="1" indent="1"/>
    </xf>
    <xf numFmtId="0" fontId="17" fillId="0" borderId="21" xfId="0" applyFont="1" applyFill="1" applyBorder="1" applyAlignment="1" applyProtection="1">
      <alignment horizontal="center" vertical="center" wrapText="1"/>
    </xf>
    <xf numFmtId="164" fontId="0" fillId="0" borderId="20" xfId="0" applyNumberFormat="1" applyBorder="1" applyAlignment="1" applyProtection="1">
      <alignment horizontal="right" vertical="center" indent="1"/>
    </xf>
    <xf numFmtId="164" fontId="17" fillId="0" borderId="20" xfId="0" applyNumberFormat="1" applyFont="1" applyFill="1" applyBorder="1" applyAlignment="1" applyProtection="1">
      <alignment horizontal="right" vertical="center" wrapText="1" indent="1"/>
    </xf>
    <xf numFmtId="165" fontId="0" fillId="0" borderId="20" xfId="0" applyNumberFormat="1" applyBorder="1" applyAlignment="1" applyProtection="1">
      <alignment horizontal="right" vertical="center" indent="1"/>
    </xf>
    <xf numFmtId="0" fontId="0" fillId="0" borderId="20" xfId="0" applyBorder="1" applyAlignment="1" applyProtection="1">
      <alignment horizontal="center" vertical="center"/>
    </xf>
    <xf numFmtId="0" fontId="2" fillId="0" borderId="21" xfId="0" applyFont="1" applyFill="1" applyBorder="1" applyAlignment="1" applyProtection="1">
      <alignment horizontal="center" vertical="center" wrapText="1"/>
    </xf>
    <xf numFmtId="0" fontId="9" fillId="0" borderId="21" xfId="0" applyFont="1" applyFill="1" applyBorder="1" applyAlignment="1" applyProtection="1">
      <alignment horizontal="center" vertical="center" wrapText="1"/>
    </xf>
    <xf numFmtId="0" fontId="4" fillId="0" borderId="21" xfId="0" applyFont="1" applyFill="1" applyBorder="1" applyAlignment="1" applyProtection="1">
      <alignment horizontal="center" vertical="center" wrapText="1"/>
    </xf>
    <xf numFmtId="0" fontId="12" fillId="0" borderId="21" xfId="0" applyFont="1" applyFill="1" applyBorder="1" applyAlignment="1" applyProtection="1">
      <alignment horizontal="center" vertical="center" wrapText="1"/>
    </xf>
    <xf numFmtId="0" fontId="0" fillId="0" borderId="34" xfId="0" applyFill="1" applyBorder="1" applyAlignment="1" applyProtection="1">
      <alignment horizontal="center" vertical="center" wrapText="1"/>
    </xf>
    <xf numFmtId="3" fontId="0" fillId="0" borderId="16" xfId="0" applyNumberFormat="1" applyFill="1" applyBorder="1" applyAlignment="1" applyProtection="1">
      <alignment horizontal="center" vertical="center" wrapText="1"/>
    </xf>
    <xf numFmtId="0" fontId="11" fillId="0" borderId="12" xfId="0" applyFont="1" applyFill="1" applyBorder="1" applyAlignment="1" applyProtection="1">
      <alignment horizontal="left" vertical="center" wrapText="1" indent="1"/>
    </xf>
    <xf numFmtId="3" fontId="0" fillId="0" borderId="12" xfId="0" applyNumberFormat="1" applyFill="1" applyBorder="1" applyAlignment="1" applyProtection="1">
      <alignment horizontal="center" vertical="center" wrapText="1"/>
    </xf>
    <xf numFmtId="0" fontId="0" fillId="0" borderId="12" xfId="0" applyFill="1" applyBorder="1" applyAlignment="1" applyProtection="1">
      <alignment horizontal="center" vertical="center" wrapText="1"/>
    </xf>
    <xf numFmtId="0" fontId="2" fillId="0" borderId="12" xfId="0" applyFont="1" applyFill="1" applyBorder="1" applyAlignment="1" applyProtection="1">
      <alignment horizontal="left" vertical="center" wrapText="1" indent="1"/>
    </xf>
    <xf numFmtId="164" fontId="0" fillId="0" borderId="12" xfId="0" applyNumberFormat="1" applyBorder="1" applyAlignment="1" applyProtection="1">
      <alignment horizontal="right" vertical="center" indent="1"/>
    </xf>
    <xf numFmtId="164" fontId="17" fillId="0" borderId="12" xfId="0" applyNumberFormat="1" applyFont="1" applyFill="1" applyBorder="1" applyAlignment="1" applyProtection="1">
      <alignment horizontal="right" vertical="center" wrapText="1" indent="1"/>
    </xf>
    <xf numFmtId="165" fontId="0" fillId="0" borderId="12" xfId="0" applyNumberFormat="1" applyBorder="1" applyAlignment="1" applyProtection="1">
      <alignment horizontal="right" vertical="center" indent="1"/>
    </xf>
    <xf numFmtId="0" fontId="0" fillId="0" borderId="12" xfId="0" applyBorder="1" applyAlignment="1" applyProtection="1">
      <alignment horizontal="center" vertical="center"/>
    </xf>
    <xf numFmtId="0" fontId="5" fillId="0" borderId="6" xfId="0" applyFont="1" applyFill="1" applyBorder="1" applyAlignment="1" applyProtection="1">
      <alignment horizontal="left" vertical="center" wrapText="1" indent="1"/>
    </xf>
    <xf numFmtId="0" fontId="6" fillId="0" borderId="10" xfId="0" applyFont="1" applyBorder="1" applyAlignment="1" applyProtection="1">
      <alignment vertical="center"/>
    </xf>
    <xf numFmtId="0" fontId="0" fillId="0" borderId="10" xfId="0" applyBorder="1" applyAlignment="1" applyProtection="1">
      <alignment vertical="center"/>
    </xf>
    <xf numFmtId="0" fontId="23" fillId="0" borderId="6" xfId="0" applyFont="1" applyFill="1" applyBorder="1" applyAlignment="1" applyProtection="1">
      <alignment horizontal="left" vertical="center" wrapText="1" indent="1"/>
    </xf>
    <xf numFmtId="0" fontId="25" fillId="0" borderId="6" xfId="0" applyFont="1" applyFill="1" applyBorder="1" applyAlignment="1" applyProtection="1">
      <alignment horizontal="center" vertical="center" wrapText="1"/>
    </xf>
    <xf numFmtId="0" fontId="25" fillId="0" borderId="6" xfId="0" applyFont="1" applyFill="1" applyBorder="1" applyAlignment="1" applyProtection="1">
      <alignment horizontal="left" vertical="center" wrapText="1" indent="1"/>
    </xf>
    <xf numFmtId="0" fontId="26" fillId="0" borderId="6" xfId="5" applyFont="1" applyFill="1" applyBorder="1" applyAlignment="1" applyProtection="1">
      <alignment horizontal="left" vertical="center" wrapText="1" indent="1"/>
    </xf>
    <xf numFmtId="3" fontId="0" fillId="0" borderId="9" xfId="0" applyNumberFormat="1" applyFill="1" applyBorder="1" applyAlignment="1" applyProtection="1">
      <alignment horizontal="center" vertical="center" wrapText="1"/>
    </xf>
    <xf numFmtId="0" fontId="23" fillId="0" borderId="7" xfId="1" applyFont="1" applyFill="1" applyBorder="1" applyAlignment="1" applyProtection="1">
      <alignment horizontal="left" vertical="center" wrapText="1" indent="1"/>
    </xf>
    <xf numFmtId="3" fontId="0" fillId="0" borderId="7" xfId="0" applyNumberFormat="1" applyFill="1" applyBorder="1" applyAlignment="1" applyProtection="1">
      <alignment horizontal="center" vertical="center" wrapText="1"/>
    </xf>
    <xf numFmtId="0" fontId="21" fillId="0" borderId="7" xfId="1" applyFont="1" applyFill="1" applyBorder="1" applyAlignment="1" applyProtection="1">
      <alignment horizontal="center" vertical="center" wrapText="1"/>
    </xf>
    <xf numFmtId="0" fontId="21" fillId="0" borderId="7" xfId="5" applyFont="1" applyFill="1" applyBorder="1" applyAlignment="1" applyProtection="1">
      <alignment horizontal="left" vertical="center" wrapText="1" indent="1"/>
    </xf>
    <xf numFmtId="0" fontId="17" fillId="0" borderId="13" xfId="0" applyFont="1" applyFill="1" applyBorder="1" applyAlignment="1" applyProtection="1">
      <alignment horizontal="center" vertical="center" wrapText="1"/>
    </xf>
    <xf numFmtId="164" fontId="0" fillId="0" borderId="7" xfId="0" applyNumberFormat="1" applyBorder="1" applyAlignment="1" applyProtection="1">
      <alignment horizontal="right" vertical="center" indent="1"/>
    </xf>
    <xf numFmtId="165" fontId="0" fillId="0" borderId="7" xfId="0" applyNumberFormat="1" applyBorder="1" applyAlignment="1" applyProtection="1">
      <alignment horizontal="right" vertical="center" indent="1"/>
    </xf>
    <xf numFmtId="0" fontId="0" fillId="0" borderId="7" xfId="0" applyBorder="1" applyAlignment="1" applyProtection="1">
      <alignment horizontal="center" vertical="center"/>
    </xf>
    <xf numFmtId="0" fontId="2" fillId="0" borderId="13" xfId="0" applyFont="1" applyFill="1" applyBorder="1" applyAlignment="1" applyProtection="1">
      <alignment horizontal="center" vertical="center" wrapText="1"/>
    </xf>
    <xf numFmtId="0" fontId="9" fillId="0" borderId="13" xfId="0" applyFont="1" applyFill="1" applyBorder="1" applyAlignment="1" applyProtection="1">
      <alignment horizontal="center" vertical="center" wrapText="1"/>
    </xf>
    <xf numFmtId="0" fontId="4" fillId="0" borderId="13" xfId="0" applyFont="1" applyFill="1" applyBorder="1" applyAlignment="1" applyProtection="1">
      <alignment horizontal="center" vertical="center" wrapText="1"/>
    </xf>
    <xf numFmtId="0" fontId="12" fillId="0" borderId="13" xfId="0" applyFont="1" applyFill="1" applyBorder="1" applyAlignment="1" applyProtection="1">
      <alignment horizontal="center" vertical="center" wrapText="1"/>
    </xf>
    <xf numFmtId="0" fontId="0" fillId="0" borderId="35" xfId="0" applyFill="1" applyBorder="1" applyAlignment="1" applyProtection="1">
      <alignment horizontal="center" vertical="center" wrapText="1"/>
    </xf>
    <xf numFmtId="0" fontId="0" fillId="0" borderId="8" xfId="0" applyBorder="1" applyProtection="1"/>
    <xf numFmtId="0" fontId="12" fillId="0" borderId="0" xfId="0" applyFont="1" applyAlignment="1" applyProtection="1">
      <alignment horizontal="left" vertical="center" wrapText="1"/>
    </xf>
    <xf numFmtId="164" fontId="0" fillId="0" borderId="0" xfId="0" applyNumberFormat="1" applyAlignment="1" applyProtection="1">
      <alignment horizontal="right" vertical="center" indent="1"/>
    </xf>
    <xf numFmtId="0" fontId="16" fillId="3" borderId="2" xfId="0" applyFont="1" applyFill="1" applyBorder="1" applyAlignment="1" applyProtection="1">
      <alignment horizontal="center" vertical="center" wrapText="1"/>
    </xf>
    <xf numFmtId="0" fontId="12" fillId="3" borderId="3" xfId="0" applyFont="1" applyFill="1" applyBorder="1" applyAlignment="1" applyProtection="1">
      <alignment horizontal="center" vertical="center" wrapText="1"/>
    </xf>
    <xf numFmtId="0" fontId="0" fillId="3" borderId="3" xfId="0" applyFill="1" applyBorder="1" applyAlignment="1" applyProtection="1">
      <alignment vertical="center" wrapText="1"/>
    </xf>
    <xf numFmtId="0" fontId="0" fillId="3" borderId="4" xfId="0" applyFill="1" applyBorder="1" applyAlignment="1" applyProtection="1">
      <alignment vertical="center" wrapText="1"/>
    </xf>
    <xf numFmtId="0" fontId="0" fillId="0" borderId="0" xfId="0" applyBorder="1" applyProtection="1"/>
    <xf numFmtId="0" fontId="0" fillId="0" borderId="0" xfId="0" applyAlignment="1" applyProtection="1">
      <alignment horizontal="right" vertical="center" wrapText="1"/>
    </xf>
    <xf numFmtId="0" fontId="16" fillId="0" borderId="0" xfId="0" applyFont="1" applyAlignment="1" applyProtection="1">
      <alignment horizontal="left" vertical="center" wrapText="1"/>
    </xf>
    <xf numFmtId="0" fontId="16" fillId="0" borderId="0" xfId="0" applyFont="1" applyAlignment="1" applyProtection="1">
      <alignment horizontal="left" vertical="center" wrapText="1"/>
    </xf>
    <xf numFmtId="164" fontId="18" fillId="0" borderId="0" xfId="0" applyNumberFormat="1" applyFont="1" applyAlignment="1" applyProtection="1">
      <alignment horizontal="right" vertical="center" indent="1"/>
    </xf>
    <xf numFmtId="164" fontId="10" fillId="0" borderId="2" xfId="0" applyNumberFormat="1" applyFont="1" applyBorder="1" applyAlignment="1" applyProtection="1">
      <alignment horizontal="center" vertical="center"/>
    </xf>
    <xf numFmtId="164" fontId="10" fillId="0" borderId="3" xfId="0" applyNumberFormat="1" applyFont="1" applyBorder="1" applyAlignment="1" applyProtection="1">
      <alignment horizontal="center" vertical="center"/>
    </xf>
    <xf numFmtId="0" fontId="0" fillId="0" borderId="3" xfId="0" applyBorder="1" applyProtection="1"/>
    <xf numFmtId="0" fontId="0" fillId="0" borderId="4" xfId="0" applyBorder="1" applyProtection="1"/>
    <xf numFmtId="4" fontId="0" fillId="0" borderId="0" xfId="0" applyNumberFormat="1" applyAlignment="1" applyProtection="1">
      <alignment horizontal="center" vertical="top" wrapText="1"/>
    </xf>
    <xf numFmtId="164" fontId="17" fillId="2" borderId="15" xfId="0" applyNumberFormat="1" applyFont="1" applyFill="1" applyBorder="1" applyAlignment="1" applyProtection="1">
      <alignment horizontal="right" vertical="center" wrapText="1" indent="1"/>
      <protection locked="0"/>
    </xf>
    <xf numFmtId="164" fontId="17" fillId="2" borderId="18" xfId="0" applyNumberFormat="1" applyFont="1" applyFill="1" applyBorder="1" applyAlignment="1" applyProtection="1">
      <alignment horizontal="right" vertical="center" wrapText="1" indent="1"/>
      <protection locked="0"/>
    </xf>
    <xf numFmtId="164" fontId="17" fillId="2" borderId="6" xfId="0" applyNumberFormat="1" applyFont="1" applyFill="1" applyBorder="1" applyAlignment="1" applyProtection="1">
      <alignment horizontal="right" vertical="center" wrapText="1" indent="1"/>
      <protection locked="0"/>
    </xf>
    <xf numFmtId="164" fontId="17" fillId="2" borderId="20" xfId="0" applyNumberFormat="1" applyFont="1" applyFill="1" applyBorder="1" applyAlignment="1" applyProtection="1">
      <alignment horizontal="right" vertical="center" wrapText="1" indent="1"/>
      <protection locked="0"/>
    </xf>
    <xf numFmtId="164" fontId="17" fillId="2" borderId="12" xfId="0" applyNumberFormat="1" applyFont="1" applyFill="1" applyBorder="1" applyAlignment="1" applyProtection="1">
      <alignment horizontal="right" vertical="center" wrapText="1" indent="1"/>
      <protection locked="0"/>
    </xf>
    <xf numFmtId="164" fontId="17" fillId="2" borderId="7" xfId="0" applyNumberFormat="1" applyFont="1" applyFill="1" applyBorder="1" applyAlignment="1" applyProtection="1">
      <alignment horizontal="right" vertical="center" wrapText="1" indent="1"/>
      <protection locked="0"/>
    </xf>
    <xf numFmtId="0" fontId="17" fillId="2" borderId="6" xfId="0" applyFont="1" applyFill="1" applyBorder="1" applyAlignment="1" applyProtection="1">
      <alignment horizontal="left" vertical="center" wrapText="1" indent="1"/>
      <protection locked="0"/>
    </xf>
  </cellXfs>
  <cellStyles count="9">
    <cellStyle name="Měna" xfId="8" builtinId="4"/>
    <cellStyle name="Normální" xfId="0" builtinId="0"/>
    <cellStyle name="normální 2" xfId="4" xr:uid="{00000000-0005-0000-0000-000001000000}"/>
    <cellStyle name="normální 3" xfId="1" xr:uid="{00000000-0005-0000-0000-000001000000}"/>
    <cellStyle name="normální 3 2" xfId="3" xr:uid="{00000000-0005-0000-0000-000002000000}"/>
    <cellStyle name="normální 3 2 2" xfId="5" xr:uid="{F830B996-E8E1-464D-8A79-861840AB0D86}"/>
    <cellStyle name="normální 3 2 2 2" xfId="7" xr:uid="{8FCD2F0C-7799-421C-8883-4E846F07F9E6}"/>
    <cellStyle name="normální 3 4" xfId="6" xr:uid="{8E8768C0-FD62-4D08-BE45-93E29188E3F9}"/>
    <cellStyle name="Normální 4" xfId="2" xr:uid="{00000000-0005-0000-0000-000030000000}"/>
  </cellStyles>
  <dxfs count="29">
    <dxf>
      <fill>
        <patternFill patternType="solid">
          <fgColor rgb="FFFFFFB7"/>
          <bgColor rgb="FFFFFFB7"/>
        </patternFill>
      </fill>
    </dxf>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FFB7"/>
          <bgColor rgb="FFFFFFB7"/>
        </patternFill>
      </fill>
    </dxf>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FFB7"/>
          <bgColor rgb="FFFFFFB7"/>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BD0C9"/>
          <bgColor rgb="FFFBD0C9"/>
        </patternFill>
      </fill>
    </dxf>
  </dxfs>
  <tableStyles count="0" defaultTableStyle="TableStyleMedium2" defaultPivotStyle="PivotStyleLight16"/>
  <colors>
    <mruColors>
      <color rgb="FFDDE9F7"/>
      <color rgb="FFC9F1FF"/>
      <color rgb="FFFBD0C9"/>
      <color rgb="FFF9AE8D"/>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215"/>
  <sheetViews>
    <sheetView showGridLines="0" tabSelected="1" zoomScale="60" zoomScaleNormal="60" workbookViewId="0"/>
  </sheetViews>
  <sheetFormatPr defaultRowHeight="14.5" x14ac:dyDescent="0.35"/>
  <cols>
    <col min="1" max="1" width="2.7265625" style="12" bestFit="1" customWidth="1"/>
    <col min="2" max="2" width="5.54296875" style="12" bestFit="1" customWidth="1"/>
    <col min="3" max="3" width="57.1796875" style="16" customWidth="1"/>
    <col min="4" max="4" width="12.453125" style="155" customWidth="1"/>
    <col min="5" max="5" width="11.1796875" style="15" customWidth="1"/>
    <col min="6" max="6" width="112.7265625" style="16" customWidth="1"/>
    <col min="7" max="7" width="27.453125" style="16" customWidth="1"/>
    <col min="8" max="8" width="17.7265625" style="16" hidden="1" customWidth="1"/>
    <col min="9" max="9" width="24" style="12" customWidth="1"/>
    <col min="10" max="10" width="22.7265625" style="12" customWidth="1"/>
    <col min="11" max="11" width="20.54296875" style="12" bestFit="1" customWidth="1"/>
    <col min="12" max="12" width="19.54296875" style="12" bestFit="1" customWidth="1"/>
    <col min="13" max="13" width="15.08984375" style="12" customWidth="1"/>
    <col min="14" max="14" width="28.26953125" style="12" hidden="1" customWidth="1"/>
    <col min="15" max="15" width="21.54296875" style="12" hidden="1" customWidth="1"/>
    <col min="16" max="16" width="32.1796875" style="12" customWidth="1"/>
    <col min="17" max="17" width="41" style="12" customWidth="1"/>
    <col min="18" max="18" width="28.26953125" style="12" customWidth="1"/>
    <col min="19" max="19" width="17.54296875" style="12" hidden="1" customWidth="1"/>
    <col min="20" max="20" width="40.1796875" style="17" customWidth="1"/>
    <col min="21" max="21" width="2.81640625" style="12" customWidth="1"/>
    <col min="22" max="16384" width="8.7265625" style="12"/>
  </cols>
  <sheetData>
    <row r="1" spans="1:21" ht="38.25" customHeight="1" x14ac:dyDescent="0.35">
      <c r="B1" s="13" t="s">
        <v>26</v>
      </c>
      <c r="C1" s="14"/>
      <c r="D1" s="14"/>
    </row>
    <row r="2" spans="1:21" ht="20.149999999999999" customHeight="1" x14ac:dyDescent="0.35">
      <c r="C2" s="12"/>
      <c r="D2" s="18"/>
      <c r="E2" s="19"/>
      <c r="F2" s="20" t="s">
        <v>140</v>
      </c>
      <c r="G2" s="21"/>
      <c r="H2" s="21"/>
      <c r="I2" s="21"/>
      <c r="J2" s="21"/>
      <c r="L2" s="22"/>
      <c r="M2" s="22"/>
      <c r="N2" s="22"/>
      <c r="O2" s="22"/>
      <c r="P2" s="22"/>
      <c r="Q2" s="22"/>
      <c r="R2" s="22"/>
      <c r="S2" s="23"/>
      <c r="T2" s="24"/>
    </row>
    <row r="3" spans="1:21" ht="20.149999999999999" customHeight="1" x14ac:dyDescent="0.35">
      <c r="B3" s="1" t="s">
        <v>139</v>
      </c>
      <c r="C3" s="2"/>
      <c r="D3" s="3" t="s">
        <v>0</v>
      </c>
      <c r="E3" s="4"/>
      <c r="F3" s="5" t="s">
        <v>141</v>
      </c>
      <c r="G3" s="25"/>
      <c r="H3" s="26"/>
      <c r="I3" s="26"/>
      <c r="J3" s="26"/>
      <c r="K3" s="26"/>
      <c r="L3" s="26"/>
      <c r="N3" s="27"/>
      <c r="O3" s="27"/>
      <c r="P3" s="22"/>
      <c r="Q3" s="22"/>
      <c r="R3" s="22"/>
    </row>
    <row r="4" spans="1:21" ht="20.149999999999999" customHeight="1" thickBot="1" x14ac:dyDescent="0.4">
      <c r="B4" s="1"/>
      <c r="C4" s="2"/>
      <c r="D4" s="6"/>
      <c r="E4" s="7"/>
      <c r="F4" s="5"/>
      <c r="G4" s="25"/>
      <c r="H4" s="21"/>
      <c r="I4" s="22"/>
      <c r="J4" s="22"/>
      <c r="L4" s="22"/>
      <c r="M4" s="22"/>
      <c r="N4" s="22"/>
      <c r="O4" s="22"/>
      <c r="P4" s="22"/>
      <c r="Q4" s="22"/>
      <c r="R4" s="22"/>
    </row>
    <row r="5" spans="1:21" ht="34.5" customHeight="1" thickBot="1" x14ac:dyDescent="0.4">
      <c r="B5" s="28"/>
      <c r="C5" s="29"/>
      <c r="D5" s="30"/>
      <c r="E5" s="30"/>
      <c r="F5" s="21"/>
      <c r="G5" s="31" t="s">
        <v>0</v>
      </c>
      <c r="H5" s="32"/>
      <c r="J5" s="31" t="s">
        <v>0</v>
      </c>
      <c r="T5" s="33"/>
    </row>
    <row r="6" spans="1:21" ht="69" customHeight="1" thickTop="1" thickBot="1" x14ac:dyDescent="0.4">
      <c r="A6" s="34"/>
      <c r="B6" s="35" t="s">
        <v>1</v>
      </c>
      <c r="C6" s="36" t="s">
        <v>11</v>
      </c>
      <c r="D6" s="36" t="s">
        <v>2</v>
      </c>
      <c r="E6" s="36" t="s">
        <v>12</v>
      </c>
      <c r="F6" s="36" t="s">
        <v>13</v>
      </c>
      <c r="G6" s="37" t="s">
        <v>116</v>
      </c>
      <c r="H6" s="36" t="s">
        <v>14</v>
      </c>
      <c r="I6" s="36" t="s">
        <v>3</v>
      </c>
      <c r="J6" s="38" t="s">
        <v>4</v>
      </c>
      <c r="K6" s="39" t="s">
        <v>5</v>
      </c>
      <c r="L6" s="39" t="s">
        <v>6</v>
      </c>
      <c r="M6" s="36" t="s">
        <v>15</v>
      </c>
      <c r="N6" s="36" t="s">
        <v>23</v>
      </c>
      <c r="O6" s="36" t="s">
        <v>16</v>
      </c>
      <c r="P6" s="39" t="s">
        <v>17</v>
      </c>
      <c r="Q6" s="36" t="s">
        <v>18</v>
      </c>
      <c r="R6" s="36" t="s">
        <v>19</v>
      </c>
      <c r="S6" s="36" t="s">
        <v>20</v>
      </c>
      <c r="T6" s="40" t="s">
        <v>21</v>
      </c>
      <c r="U6" s="41"/>
    </row>
    <row r="7" spans="1:21" ht="83.25" customHeight="1" thickTop="1" thickBot="1" x14ac:dyDescent="0.4">
      <c r="A7" s="42"/>
      <c r="B7" s="43">
        <v>1</v>
      </c>
      <c r="C7" s="44" t="s">
        <v>27</v>
      </c>
      <c r="D7" s="45">
        <v>100</v>
      </c>
      <c r="E7" s="46" t="s">
        <v>28</v>
      </c>
      <c r="F7" s="47" t="s">
        <v>109</v>
      </c>
      <c r="G7" s="48" t="s">
        <v>22</v>
      </c>
      <c r="H7" s="49">
        <f t="shared" ref="H7:H38" si="0">D7*I7</f>
        <v>600</v>
      </c>
      <c r="I7" s="50">
        <v>6</v>
      </c>
      <c r="J7" s="156"/>
      <c r="K7" s="51">
        <f t="shared" ref="K7:K34" si="1">D7*J7</f>
        <v>0</v>
      </c>
      <c r="L7" s="52" t="str">
        <f t="shared" ref="L7:L34" si="2">IF(ISNUMBER(J7), IF(J7&gt;I7,"NEVYHOVUJE","VYHOVUJE")," ")</f>
        <v xml:space="preserve"> </v>
      </c>
      <c r="M7" s="53" t="s">
        <v>25</v>
      </c>
      <c r="N7" s="54"/>
      <c r="O7" s="54"/>
      <c r="P7" s="55" t="s">
        <v>103</v>
      </c>
      <c r="Q7" s="55" t="s">
        <v>104</v>
      </c>
      <c r="R7" s="56">
        <v>21</v>
      </c>
      <c r="S7" s="54"/>
      <c r="T7" s="57" t="s">
        <v>10</v>
      </c>
      <c r="U7" s="41"/>
    </row>
    <row r="8" spans="1:21" ht="25" customHeight="1" x14ac:dyDescent="0.35">
      <c r="A8" s="34"/>
      <c r="B8" s="58">
        <v>2</v>
      </c>
      <c r="C8" s="59" t="s">
        <v>110</v>
      </c>
      <c r="D8" s="60">
        <v>10</v>
      </c>
      <c r="E8" s="61" t="s">
        <v>28</v>
      </c>
      <c r="F8" s="62" t="s">
        <v>29</v>
      </c>
      <c r="G8" s="63" t="s">
        <v>22</v>
      </c>
      <c r="H8" s="64">
        <f t="shared" si="0"/>
        <v>170</v>
      </c>
      <c r="I8" s="65">
        <v>17</v>
      </c>
      <c r="J8" s="157"/>
      <c r="K8" s="66">
        <f t="shared" si="1"/>
        <v>0</v>
      </c>
      <c r="L8" s="67" t="str">
        <f t="shared" si="2"/>
        <v xml:space="preserve"> </v>
      </c>
      <c r="M8" s="68" t="s">
        <v>25</v>
      </c>
      <c r="N8" s="69"/>
      <c r="O8" s="69"/>
      <c r="P8" s="68" t="s">
        <v>105</v>
      </c>
      <c r="Q8" s="68" t="s">
        <v>106</v>
      </c>
      <c r="R8" s="70">
        <v>21</v>
      </c>
      <c r="S8" s="69"/>
      <c r="T8" s="71" t="s">
        <v>10</v>
      </c>
      <c r="U8" s="41"/>
    </row>
    <row r="9" spans="1:21" ht="25" customHeight="1" x14ac:dyDescent="0.35">
      <c r="A9" s="34"/>
      <c r="B9" s="72">
        <v>3</v>
      </c>
      <c r="C9" s="73" t="s">
        <v>111</v>
      </c>
      <c r="D9" s="74">
        <v>10</v>
      </c>
      <c r="E9" s="75" t="s">
        <v>28</v>
      </c>
      <c r="F9" s="76" t="s">
        <v>31</v>
      </c>
      <c r="G9" s="77"/>
      <c r="H9" s="78">
        <f t="shared" si="0"/>
        <v>120</v>
      </c>
      <c r="I9" s="79">
        <v>12</v>
      </c>
      <c r="J9" s="158"/>
      <c r="K9" s="80">
        <f t="shared" si="1"/>
        <v>0</v>
      </c>
      <c r="L9" s="81" t="str">
        <f t="shared" si="2"/>
        <v xml:space="preserve"> </v>
      </c>
      <c r="M9" s="82"/>
      <c r="N9" s="83"/>
      <c r="O9" s="83"/>
      <c r="P9" s="84"/>
      <c r="Q9" s="84"/>
      <c r="R9" s="85"/>
      <c r="S9" s="83"/>
      <c r="T9" s="86"/>
      <c r="U9" s="41"/>
    </row>
    <row r="10" spans="1:21" ht="71.25" customHeight="1" x14ac:dyDescent="0.35">
      <c r="A10" s="34"/>
      <c r="B10" s="72">
        <v>4</v>
      </c>
      <c r="C10" s="73" t="s">
        <v>32</v>
      </c>
      <c r="D10" s="74">
        <v>100</v>
      </c>
      <c r="E10" s="75" t="s">
        <v>33</v>
      </c>
      <c r="F10" s="76" t="s">
        <v>112</v>
      </c>
      <c r="G10" s="77"/>
      <c r="H10" s="78">
        <f t="shared" si="0"/>
        <v>11600</v>
      </c>
      <c r="I10" s="79">
        <v>116</v>
      </c>
      <c r="J10" s="158"/>
      <c r="K10" s="80">
        <f t="shared" si="1"/>
        <v>0</v>
      </c>
      <c r="L10" s="81" t="str">
        <f t="shared" si="2"/>
        <v xml:space="preserve"> </v>
      </c>
      <c r="M10" s="82"/>
      <c r="N10" s="83"/>
      <c r="O10" s="83"/>
      <c r="P10" s="84"/>
      <c r="Q10" s="84"/>
      <c r="R10" s="85"/>
      <c r="S10" s="83"/>
      <c r="T10" s="86"/>
      <c r="U10" s="41"/>
    </row>
    <row r="11" spans="1:21" ht="25" customHeight="1" x14ac:dyDescent="0.35">
      <c r="A11" s="34"/>
      <c r="B11" s="72">
        <v>5</v>
      </c>
      <c r="C11" s="73" t="s">
        <v>34</v>
      </c>
      <c r="D11" s="74">
        <v>8</v>
      </c>
      <c r="E11" s="87" t="s">
        <v>33</v>
      </c>
      <c r="F11" s="88" t="s">
        <v>113</v>
      </c>
      <c r="G11" s="77"/>
      <c r="H11" s="78">
        <f t="shared" si="0"/>
        <v>760</v>
      </c>
      <c r="I11" s="79">
        <v>95</v>
      </c>
      <c r="J11" s="158"/>
      <c r="K11" s="80">
        <f t="shared" si="1"/>
        <v>0</v>
      </c>
      <c r="L11" s="81" t="str">
        <f t="shared" si="2"/>
        <v xml:space="preserve"> </v>
      </c>
      <c r="M11" s="82"/>
      <c r="N11" s="83"/>
      <c r="O11" s="83"/>
      <c r="P11" s="84"/>
      <c r="Q11" s="84"/>
      <c r="R11" s="85"/>
      <c r="S11" s="83"/>
      <c r="T11" s="86"/>
      <c r="U11" s="41"/>
    </row>
    <row r="12" spans="1:21" ht="25" customHeight="1" x14ac:dyDescent="0.35">
      <c r="A12" s="34"/>
      <c r="B12" s="72">
        <v>6</v>
      </c>
      <c r="C12" s="73" t="s">
        <v>35</v>
      </c>
      <c r="D12" s="74">
        <v>2</v>
      </c>
      <c r="E12" s="75" t="s">
        <v>33</v>
      </c>
      <c r="F12" s="76" t="s">
        <v>36</v>
      </c>
      <c r="G12" s="77"/>
      <c r="H12" s="78">
        <f t="shared" si="0"/>
        <v>180</v>
      </c>
      <c r="I12" s="79">
        <v>90</v>
      </c>
      <c r="J12" s="158"/>
      <c r="K12" s="80">
        <f t="shared" si="1"/>
        <v>0</v>
      </c>
      <c r="L12" s="81" t="str">
        <f t="shared" si="2"/>
        <v xml:space="preserve"> </v>
      </c>
      <c r="M12" s="82"/>
      <c r="N12" s="83"/>
      <c r="O12" s="83"/>
      <c r="P12" s="84"/>
      <c r="Q12" s="84"/>
      <c r="R12" s="85"/>
      <c r="S12" s="83"/>
      <c r="T12" s="86"/>
      <c r="U12" s="41"/>
    </row>
    <row r="13" spans="1:21" ht="55.5" customHeight="1" x14ac:dyDescent="0.35">
      <c r="A13" s="34"/>
      <c r="B13" s="72">
        <v>7</v>
      </c>
      <c r="C13" s="73" t="s">
        <v>37</v>
      </c>
      <c r="D13" s="74">
        <v>5</v>
      </c>
      <c r="E13" s="75" t="s">
        <v>33</v>
      </c>
      <c r="F13" s="76" t="s">
        <v>38</v>
      </c>
      <c r="G13" s="77"/>
      <c r="H13" s="78">
        <f t="shared" si="0"/>
        <v>300</v>
      </c>
      <c r="I13" s="79">
        <v>60</v>
      </c>
      <c r="J13" s="158"/>
      <c r="K13" s="80">
        <f t="shared" si="1"/>
        <v>0</v>
      </c>
      <c r="L13" s="81" t="str">
        <f t="shared" si="2"/>
        <v xml:space="preserve"> </v>
      </c>
      <c r="M13" s="82"/>
      <c r="N13" s="83"/>
      <c r="O13" s="83"/>
      <c r="P13" s="84"/>
      <c r="Q13" s="84"/>
      <c r="R13" s="85"/>
      <c r="S13" s="83"/>
      <c r="T13" s="86"/>
      <c r="U13" s="41"/>
    </row>
    <row r="14" spans="1:21" ht="25" customHeight="1" x14ac:dyDescent="0.35">
      <c r="A14" s="34"/>
      <c r="B14" s="72">
        <v>8</v>
      </c>
      <c r="C14" s="73" t="s">
        <v>39</v>
      </c>
      <c r="D14" s="74">
        <v>2</v>
      </c>
      <c r="E14" s="75" t="s">
        <v>28</v>
      </c>
      <c r="F14" s="76" t="s">
        <v>40</v>
      </c>
      <c r="G14" s="77"/>
      <c r="H14" s="78">
        <f t="shared" si="0"/>
        <v>70</v>
      </c>
      <c r="I14" s="79">
        <v>35</v>
      </c>
      <c r="J14" s="158"/>
      <c r="K14" s="80">
        <f t="shared" si="1"/>
        <v>0</v>
      </c>
      <c r="L14" s="81" t="str">
        <f t="shared" si="2"/>
        <v xml:space="preserve"> </v>
      </c>
      <c r="M14" s="82"/>
      <c r="N14" s="83"/>
      <c r="O14" s="83"/>
      <c r="P14" s="84"/>
      <c r="Q14" s="84"/>
      <c r="R14" s="85"/>
      <c r="S14" s="83"/>
      <c r="T14" s="86"/>
      <c r="U14" s="41"/>
    </row>
    <row r="15" spans="1:21" ht="25" customHeight="1" x14ac:dyDescent="0.35">
      <c r="A15" s="34"/>
      <c r="B15" s="72">
        <v>9</v>
      </c>
      <c r="C15" s="73" t="s">
        <v>41</v>
      </c>
      <c r="D15" s="74">
        <v>2</v>
      </c>
      <c r="E15" s="75" t="s">
        <v>28</v>
      </c>
      <c r="F15" s="76" t="s">
        <v>40</v>
      </c>
      <c r="G15" s="77"/>
      <c r="H15" s="78">
        <f t="shared" si="0"/>
        <v>74</v>
      </c>
      <c r="I15" s="79">
        <v>37</v>
      </c>
      <c r="J15" s="158"/>
      <c r="K15" s="80">
        <f t="shared" si="1"/>
        <v>0</v>
      </c>
      <c r="L15" s="81" t="str">
        <f t="shared" si="2"/>
        <v xml:space="preserve"> </v>
      </c>
      <c r="M15" s="82"/>
      <c r="N15" s="83"/>
      <c r="O15" s="83"/>
      <c r="P15" s="84"/>
      <c r="Q15" s="84"/>
      <c r="R15" s="85"/>
      <c r="S15" s="83"/>
      <c r="T15" s="86"/>
      <c r="U15" s="41"/>
    </row>
    <row r="16" spans="1:21" ht="25" customHeight="1" x14ac:dyDescent="0.35">
      <c r="A16" s="34"/>
      <c r="B16" s="72">
        <v>10</v>
      </c>
      <c r="C16" s="73" t="s">
        <v>42</v>
      </c>
      <c r="D16" s="74">
        <v>2</v>
      </c>
      <c r="E16" s="75" t="s">
        <v>28</v>
      </c>
      <c r="F16" s="76" t="s">
        <v>43</v>
      </c>
      <c r="G16" s="77"/>
      <c r="H16" s="78">
        <f t="shared" si="0"/>
        <v>76</v>
      </c>
      <c r="I16" s="79">
        <v>38</v>
      </c>
      <c r="J16" s="158"/>
      <c r="K16" s="80">
        <f t="shared" si="1"/>
        <v>0</v>
      </c>
      <c r="L16" s="81" t="str">
        <f t="shared" si="2"/>
        <v xml:space="preserve"> </v>
      </c>
      <c r="M16" s="82"/>
      <c r="N16" s="83"/>
      <c r="O16" s="83"/>
      <c r="P16" s="84"/>
      <c r="Q16" s="84"/>
      <c r="R16" s="85"/>
      <c r="S16" s="83"/>
      <c r="T16" s="86"/>
      <c r="U16" s="41"/>
    </row>
    <row r="17" spans="1:21" ht="25" customHeight="1" x14ac:dyDescent="0.35">
      <c r="A17" s="34"/>
      <c r="B17" s="72">
        <v>11</v>
      </c>
      <c r="C17" s="73" t="s">
        <v>44</v>
      </c>
      <c r="D17" s="74">
        <v>10</v>
      </c>
      <c r="E17" s="75" t="s">
        <v>28</v>
      </c>
      <c r="F17" s="76" t="s">
        <v>45</v>
      </c>
      <c r="G17" s="77"/>
      <c r="H17" s="78">
        <f t="shared" si="0"/>
        <v>400</v>
      </c>
      <c r="I17" s="79">
        <v>40</v>
      </c>
      <c r="J17" s="158"/>
      <c r="K17" s="80">
        <f t="shared" si="1"/>
        <v>0</v>
      </c>
      <c r="L17" s="81" t="str">
        <f t="shared" si="2"/>
        <v xml:space="preserve"> </v>
      </c>
      <c r="M17" s="82"/>
      <c r="N17" s="83"/>
      <c r="O17" s="83"/>
      <c r="P17" s="84"/>
      <c r="Q17" s="84"/>
      <c r="R17" s="85"/>
      <c r="S17" s="83"/>
      <c r="T17" s="86"/>
      <c r="U17" s="41"/>
    </row>
    <row r="18" spans="1:21" ht="25" customHeight="1" x14ac:dyDescent="0.35">
      <c r="A18" s="34"/>
      <c r="B18" s="72">
        <v>12</v>
      </c>
      <c r="C18" s="73" t="s">
        <v>46</v>
      </c>
      <c r="D18" s="74">
        <v>20</v>
      </c>
      <c r="E18" s="75" t="s">
        <v>28</v>
      </c>
      <c r="F18" s="76" t="s">
        <v>47</v>
      </c>
      <c r="G18" s="77"/>
      <c r="H18" s="78">
        <f t="shared" si="0"/>
        <v>60</v>
      </c>
      <c r="I18" s="79">
        <v>3</v>
      </c>
      <c r="J18" s="158"/>
      <c r="K18" s="80">
        <f t="shared" si="1"/>
        <v>0</v>
      </c>
      <c r="L18" s="81" t="str">
        <f t="shared" si="2"/>
        <v xml:space="preserve"> </v>
      </c>
      <c r="M18" s="82"/>
      <c r="N18" s="83"/>
      <c r="O18" s="83"/>
      <c r="P18" s="84"/>
      <c r="Q18" s="84"/>
      <c r="R18" s="85"/>
      <c r="S18" s="83"/>
      <c r="T18" s="86"/>
      <c r="U18" s="41"/>
    </row>
    <row r="19" spans="1:21" ht="25" customHeight="1" x14ac:dyDescent="0.35">
      <c r="A19" s="34"/>
      <c r="B19" s="72">
        <v>13</v>
      </c>
      <c r="C19" s="73" t="s">
        <v>48</v>
      </c>
      <c r="D19" s="74">
        <v>6</v>
      </c>
      <c r="E19" s="75" t="s">
        <v>49</v>
      </c>
      <c r="F19" s="76" t="s">
        <v>50</v>
      </c>
      <c r="G19" s="77"/>
      <c r="H19" s="78">
        <f t="shared" si="0"/>
        <v>420</v>
      </c>
      <c r="I19" s="79">
        <v>70</v>
      </c>
      <c r="J19" s="158"/>
      <c r="K19" s="80">
        <f t="shared" si="1"/>
        <v>0</v>
      </c>
      <c r="L19" s="81" t="str">
        <f t="shared" si="2"/>
        <v xml:space="preserve"> </v>
      </c>
      <c r="M19" s="82"/>
      <c r="N19" s="83"/>
      <c r="O19" s="83"/>
      <c r="P19" s="84"/>
      <c r="Q19" s="84"/>
      <c r="R19" s="85"/>
      <c r="S19" s="83"/>
      <c r="T19" s="86"/>
      <c r="U19" s="41"/>
    </row>
    <row r="20" spans="1:21" ht="35.25" customHeight="1" x14ac:dyDescent="0.35">
      <c r="A20" s="34"/>
      <c r="B20" s="72">
        <v>14</v>
      </c>
      <c r="C20" s="73" t="s">
        <v>51</v>
      </c>
      <c r="D20" s="74">
        <v>4</v>
      </c>
      <c r="E20" s="75" t="s">
        <v>49</v>
      </c>
      <c r="F20" s="76" t="s">
        <v>115</v>
      </c>
      <c r="G20" s="77"/>
      <c r="H20" s="78">
        <f t="shared" si="0"/>
        <v>240</v>
      </c>
      <c r="I20" s="79">
        <v>60</v>
      </c>
      <c r="J20" s="158"/>
      <c r="K20" s="80">
        <f t="shared" si="1"/>
        <v>0</v>
      </c>
      <c r="L20" s="81" t="str">
        <f t="shared" si="2"/>
        <v xml:space="preserve"> </v>
      </c>
      <c r="M20" s="82"/>
      <c r="N20" s="83"/>
      <c r="O20" s="83"/>
      <c r="P20" s="84"/>
      <c r="Q20" s="84"/>
      <c r="R20" s="85"/>
      <c r="S20" s="83"/>
      <c r="T20" s="86"/>
      <c r="U20" s="41"/>
    </row>
    <row r="21" spans="1:21" ht="35.25" customHeight="1" x14ac:dyDescent="0.35">
      <c r="A21" s="34"/>
      <c r="B21" s="72">
        <v>15</v>
      </c>
      <c r="C21" s="73" t="s">
        <v>52</v>
      </c>
      <c r="D21" s="74">
        <v>4</v>
      </c>
      <c r="E21" s="75" t="s">
        <v>49</v>
      </c>
      <c r="F21" s="76" t="s">
        <v>53</v>
      </c>
      <c r="G21" s="77"/>
      <c r="H21" s="78">
        <f t="shared" si="0"/>
        <v>220</v>
      </c>
      <c r="I21" s="79">
        <v>55</v>
      </c>
      <c r="J21" s="158"/>
      <c r="K21" s="80">
        <f t="shared" si="1"/>
        <v>0</v>
      </c>
      <c r="L21" s="81" t="str">
        <f t="shared" si="2"/>
        <v xml:space="preserve"> </v>
      </c>
      <c r="M21" s="82"/>
      <c r="N21" s="83"/>
      <c r="O21" s="83"/>
      <c r="P21" s="84"/>
      <c r="Q21" s="84"/>
      <c r="R21" s="85"/>
      <c r="S21" s="83"/>
      <c r="T21" s="86"/>
      <c r="U21" s="41"/>
    </row>
    <row r="22" spans="1:21" ht="35.25" customHeight="1" x14ac:dyDescent="0.35">
      <c r="A22" s="34"/>
      <c r="B22" s="72">
        <v>16</v>
      </c>
      <c r="C22" s="73" t="s">
        <v>54</v>
      </c>
      <c r="D22" s="74">
        <v>10</v>
      </c>
      <c r="E22" s="75" t="s">
        <v>49</v>
      </c>
      <c r="F22" s="76" t="s">
        <v>114</v>
      </c>
      <c r="G22" s="77"/>
      <c r="H22" s="78">
        <f t="shared" si="0"/>
        <v>700</v>
      </c>
      <c r="I22" s="79">
        <v>70</v>
      </c>
      <c r="J22" s="158"/>
      <c r="K22" s="80">
        <f t="shared" si="1"/>
        <v>0</v>
      </c>
      <c r="L22" s="81" t="str">
        <f t="shared" si="2"/>
        <v xml:space="preserve"> </v>
      </c>
      <c r="M22" s="82"/>
      <c r="N22" s="83"/>
      <c r="O22" s="83"/>
      <c r="P22" s="84"/>
      <c r="Q22" s="84"/>
      <c r="R22" s="85"/>
      <c r="S22" s="83"/>
      <c r="T22" s="86"/>
      <c r="U22" s="41"/>
    </row>
    <row r="23" spans="1:21" ht="25" customHeight="1" x14ac:dyDescent="0.35">
      <c r="A23" s="34"/>
      <c r="B23" s="72">
        <v>17</v>
      </c>
      <c r="C23" s="73" t="s">
        <v>55</v>
      </c>
      <c r="D23" s="74">
        <v>4</v>
      </c>
      <c r="E23" s="75" t="s">
        <v>33</v>
      </c>
      <c r="F23" s="76" t="s">
        <v>56</v>
      </c>
      <c r="G23" s="77"/>
      <c r="H23" s="78">
        <f t="shared" si="0"/>
        <v>140</v>
      </c>
      <c r="I23" s="79">
        <v>35</v>
      </c>
      <c r="J23" s="158"/>
      <c r="K23" s="80">
        <f t="shared" si="1"/>
        <v>0</v>
      </c>
      <c r="L23" s="81" t="str">
        <f t="shared" si="2"/>
        <v xml:space="preserve"> </v>
      </c>
      <c r="M23" s="82"/>
      <c r="N23" s="83"/>
      <c r="O23" s="83"/>
      <c r="P23" s="84"/>
      <c r="Q23" s="84"/>
      <c r="R23" s="85"/>
      <c r="S23" s="83"/>
      <c r="T23" s="86"/>
      <c r="U23" s="41"/>
    </row>
    <row r="24" spans="1:21" ht="37.5" customHeight="1" x14ac:dyDescent="0.35">
      <c r="A24" s="34"/>
      <c r="B24" s="72">
        <v>18</v>
      </c>
      <c r="C24" s="73" t="s">
        <v>57</v>
      </c>
      <c r="D24" s="74">
        <v>10</v>
      </c>
      <c r="E24" s="75" t="s">
        <v>28</v>
      </c>
      <c r="F24" s="76" t="s">
        <v>58</v>
      </c>
      <c r="G24" s="89"/>
      <c r="H24" s="78">
        <f t="shared" si="0"/>
        <v>450</v>
      </c>
      <c r="I24" s="79">
        <v>45</v>
      </c>
      <c r="J24" s="158"/>
      <c r="K24" s="80">
        <f t="shared" si="1"/>
        <v>0</v>
      </c>
      <c r="L24" s="81" t="str">
        <f t="shared" si="2"/>
        <v xml:space="preserve"> </v>
      </c>
      <c r="M24" s="82"/>
      <c r="N24" s="83"/>
      <c r="O24" s="83"/>
      <c r="P24" s="84"/>
      <c r="Q24" s="84"/>
      <c r="R24" s="85"/>
      <c r="S24" s="83"/>
      <c r="T24" s="86"/>
      <c r="U24" s="41"/>
    </row>
    <row r="25" spans="1:21" ht="165.75" customHeight="1" x14ac:dyDescent="0.35">
      <c r="A25" s="34"/>
      <c r="B25" s="72">
        <v>19</v>
      </c>
      <c r="C25" s="73" t="s">
        <v>59</v>
      </c>
      <c r="D25" s="74">
        <v>1</v>
      </c>
      <c r="E25" s="75" t="s">
        <v>28</v>
      </c>
      <c r="F25" s="76" t="s">
        <v>138</v>
      </c>
      <c r="G25" s="162"/>
      <c r="H25" s="78">
        <f t="shared" si="0"/>
        <v>3700</v>
      </c>
      <c r="I25" s="79">
        <v>3700</v>
      </c>
      <c r="J25" s="158"/>
      <c r="K25" s="80">
        <f t="shared" si="1"/>
        <v>0</v>
      </c>
      <c r="L25" s="81" t="str">
        <f t="shared" si="2"/>
        <v xml:space="preserve"> </v>
      </c>
      <c r="M25" s="82"/>
      <c r="N25" s="83"/>
      <c r="O25" s="83"/>
      <c r="P25" s="84"/>
      <c r="Q25" s="84"/>
      <c r="R25" s="85"/>
      <c r="S25" s="83"/>
      <c r="T25" s="86"/>
      <c r="U25" s="41"/>
    </row>
    <row r="26" spans="1:21" ht="25" customHeight="1" x14ac:dyDescent="0.35">
      <c r="A26" s="34"/>
      <c r="B26" s="72">
        <v>20</v>
      </c>
      <c r="C26" s="73" t="s">
        <v>60</v>
      </c>
      <c r="D26" s="74">
        <v>1</v>
      </c>
      <c r="E26" s="75" t="s">
        <v>33</v>
      </c>
      <c r="F26" s="76" t="s">
        <v>61</v>
      </c>
      <c r="G26" s="77" t="s">
        <v>22</v>
      </c>
      <c r="H26" s="78">
        <f t="shared" si="0"/>
        <v>170</v>
      </c>
      <c r="I26" s="79">
        <v>170</v>
      </c>
      <c r="J26" s="158"/>
      <c r="K26" s="80">
        <f t="shared" si="1"/>
        <v>0</v>
      </c>
      <c r="L26" s="81" t="str">
        <f t="shared" si="2"/>
        <v xml:space="preserve"> </v>
      </c>
      <c r="M26" s="82"/>
      <c r="N26" s="83"/>
      <c r="O26" s="83"/>
      <c r="P26" s="84"/>
      <c r="Q26" s="84"/>
      <c r="R26" s="85"/>
      <c r="S26" s="83"/>
      <c r="T26" s="86"/>
      <c r="U26" s="41"/>
    </row>
    <row r="27" spans="1:21" ht="25" customHeight="1" x14ac:dyDescent="0.35">
      <c r="A27" s="34"/>
      <c r="B27" s="72">
        <v>21</v>
      </c>
      <c r="C27" s="73" t="s">
        <v>62</v>
      </c>
      <c r="D27" s="74">
        <v>1</v>
      </c>
      <c r="E27" s="75" t="s">
        <v>33</v>
      </c>
      <c r="F27" s="76" t="s">
        <v>61</v>
      </c>
      <c r="G27" s="77"/>
      <c r="H27" s="78">
        <f t="shared" si="0"/>
        <v>330</v>
      </c>
      <c r="I27" s="79">
        <v>330</v>
      </c>
      <c r="J27" s="158"/>
      <c r="K27" s="80">
        <f t="shared" si="1"/>
        <v>0</v>
      </c>
      <c r="L27" s="81" t="str">
        <f t="shared" si="2"/>
        <v xml:space="preserve"> </v>
      </c>
      <c r="M27" s="82"/>
      <c r="N27" s="83"/>
      <c r="O27" s="83"/>
      <c r="P27" s="84"/>
      <c r="Q27" s="84"/>
      <c r="R27" s="85"/>
      <c r="S27" s="83"/>
      <c r="T27" s="86"/>
      <c r="U27" s="41"/>
    </row>
    <row r="28" spans="1:21" ht="25" customHeight="1" x14ac:dyDescent="0.35">
      <c r="A28" s="34"/>
      <c r="B28" s="72">
        <v>22</v>
      </c>
      <c r="C28" s="73" t="s">
        <v>63</v>
      </c>
      <c r="D28" s="74">
        <v>1</v>
      </c>
      <c r="E28" s="75" t="s">
        <v>33</v>
      </c>
      <c r="F28" s="76" t="s">
        <v>61</v>
      </c>
      <c r="G28" s="77"/>
      <c r="H28" s="78">
        <f t="shared" si="0"/>
        <v>650</v>
      </c>
      <c r="I28" s="79">
        <v>650</v>
      </c>
      <c r="J28" s="158"/>
      <c r="K28" s="80">
        <f t="shared" si="1"/>
        <v>0</v>
      </c>
      <c r="L28" s="81" t="str">
        <f t="shared" si="2"/>
        <v xml:space="preserve"> </v>
      </c>
      <c r="M28" s="82"/>
      <c r="N28" s="83"/>
      <c r="O28" s="83"/>
      <c r="P28" s="84"/>
      <c r="Q28" s="84"/>
      <c r="R28" s="85"/>
      <c r="S28" s="83"/>
      <c r="T28" s="86"/>
      <c r="U28" s="41"/>
    </row>
    <row r="29" spans="1:21" ht="25" customHeight="1" x14ac:dyDescent="0.35">
      <c r="A29" s="34"/>
      <c r="B29" s="72">
        <v>23</v>
      </c>
      <c r="C29" s="73" t="s">
        <v>64</v>
      </c>
      <c r="D29" s="74">
        <v>2</v>
      </c>
      <c r="E29" s="75" t="s">
        <v>33</v>
      </c>
      <c r="F29" s="76" t="s">
        <v>65</v>
      </c>
      <c r="G29" s="77"/>
      <c r="H29" s="78">
        <f t="shared" si="0"/>
        <v>260</v>
      </c>
      <c r="I29" s="79">
        <v>130</v>
      </c>
      <c r="J29" s="158"/>
      <c r="K29" s="80">
        <f t="shared" si="1"/>
        <v>0</v>
      </c>
      <c r="L29" s="81" t="str">
        <f t="shared" si="2"/>
        <v xml:space="preserve"> </v>
      </c>
      <c r="M29" s="82"/>
      <c r="N29" s="83"/>
      <c r="O29" s="83"/>
      <c r="P29" s="84"/>
      <c r="Q29" s="84"/>
      <c r="R29" s="85"/>
      <c r="S29" s="83"/>
      <c r="T29" s="86"/>
      <c r="U29" s="41"/>
    </row>
    <row r="30" spans="1:21" ht="37.5" customHeight="1" x14ac:dyDescent="0.35">
      <c r="A30" s="34"/>
      <c r="B30" s="72">
        <v>24</v>
      </c>
      <c r="C30" s="73" t="s">
        <v>66</v>
      </c>
      <c r="D30" s="74">
        <v>10</v>
      </c>
      <c r="E30" s="75" t="s">
        <v>28</v>
      </c>
      <c r="F30" s="76" t="s">
        <v>67</v>
      </c>
      <c r="G30" s="77"/>
      <c r="H30" s="78">
        <f t="shared" si="0"/>
        <v>650</v>
      </c>
      <c r="I30" s="79">
        <v>65</v>
      </c>
      <c r="J30" s="158"/>
      <c r="K30" s="80">
        <f t="shared" si="1"/>
        <v>0</v>
      </c>
      <c r="L30" s="81" t="str">
        <f t="shared" si="2"/>
        <v xml:space="preserve"> </v>
      </c>
      <c r="M30" s="82"/>
      <c r="N30" s="83"/>
      <c r="O30" s="83"/>
      <c r="P30" s="84"/>
      <c r="Q30" s="84"/>
      <c r="R30" s="85"/>
      <c r="S30" s="83"/>
      <c r="T30" s="86"/>
      <c r="U30" s="41"/>
    </row>
    <row r="31" spans="1:21" ht="25" customHeight="1" x14ac:dyDescent="0.35">
      <c r="A31" s="34"/>
      <c r="B31" s="72">
        <v>25</v>
      </c>
      <c r="C31" s="73" t="s">
        <v>68</v>
      </c>
      <c r="D31" s="74">
        <v>10</v>
      </c>
      <c r="E31" s="75" t="s">
        <v>28</v>
      </c>
      <c r="F31" s="76" t="s">
        <v>69</v>
      </c>
      <c r="G31" s="77"/>
      <c r="H31" s="78">
        <f t="shared" si="0"/>
        <v>200</v>
      </c>
      <c r="I31" s="79">
        <v>20</v>
      </c>
      <c r="J31" s="158"/>
      <c r="K31" s="80">
        <f t="shared" si="1"/>
        <v>0</v>
      </c>
      <c r="L31" s="81" t="str">
        <f t="shared" si="2"/>
        <v xml:space="preserve"> </v>
      </c>
      <c r="M31" s="82"/>
      <c r="N31" s="83"/>
      <c r="O31" s="83"/>
      <c r="P31" s="84"/>
      <c r="Q31" s="84"/>
      <c r="R31" s="85"/>
      <c r="S31" s="83"/>
      <c r="T31" s="86"/>
      <c r="U31" s="41"/>
    </row>
    <row r="32" spans="1:21" ht="25" customHeight="1" x14ac:dyDescent="0.35">
      <c r="A32" s="34"/>
      <c r="B32" s="72">
        <v>26</v>
      </c>
      <c r="C32" s="90" t="s">
        <v>70</v>
      </c>
      <c r="D32" s="74">
        <v>10</v>
      </c>
      <c r="E32" s="91" t="s">
        <v>28</v>
      </c>
      <c r="F32" s="92" t="s">
        <v>71</v>
      </c>
      <c r="G32" s="77"/>
      <c r="H32" s="78">
        <f t="shared" si="0"/>
        <v>130</v>
      </c>
      <c r="I32" s="79">
        <v>13</v>
      </c>
      <c r="J32" s="158"/>
      <c r="K32" s="80">
        <f t="shared" si="1"/>
        <v>0</v>
      </c>
      <c r="L32" s="81" t="str">
        <f t="shared" si="2"/>
        <v xml:space="preserve"> </v>
      </c>
      <c r="M32" s="82"/>
      <c r="N32" s="83"/>
      <c r="O32" s="83"/>
      <c r="P32" s="84"/>
      <c r="Q32" s="84"/>
      <c r="R32" s="85"/>
      <c r="S32" s="83"/>
      <c r="T32" s="86"/>
      <c r="U32" s="41"/>
    </row>
    <row r="33" spans="1:21" ht="69.75" customHeight="1" x14ac:dyDescent="0.35">
      <c r="A33" s="34"/>
      <c r="B33" s="72">
        <v>27</v>
      </c>
      <c r="C33" s="90" t="s">
        <v>72</v>
      </c>
      <c r="D33" s="74">
        <v>2</v>
      </c>
      <c r="E33" s="91" t="s">
        <v>49</v>
      </c>
      <c r="F33" s="93" t="s">
        <v>117</v>
      </c>
      <c r="G33" s="77"/>
      <c r="H33" s="78">
        <f t="shared" si="0"/>
        <v>500</v>
      </c>
      <c r="I33" s="79">
        <v>250</v>
      </c>
      <c r="J33" s="158"/>
      <c r="K33" s="80">
        <f t="shared" si="1"/>
        <v>0</v>
      </c>
      <c r="L33" s="81" t="str">
        <f t="shared" si="2"/>
        <v xml:space="preserve"> </v>
      </c>
      <c r="M33" s="82"/>
      <c r="N33" s="83"/>
      <c r="O33" s="83"/>
      <c r="P33" s="84"/>
      <c r="Q33" s="84"/>
      <c r="R33" s="85"/>
      <c r="S33" s="83"/>
      <c r="T33" s="86"/>
      <c r="U33" s="41"/>
    </row>
    <row r="34" spans="1:21" ht="44.25" customHeight="1" thickBot="1" x14ac:dyDescent="0.4">
      <c r="A34" s="34"/>
      <c r="B34" s="94">
        <v>28</v>
      </c>
      <c r="C34" s="95" t="s">
        <v>73</v>
      </c>
      <c r="D34" s="96">
        <v>20</v>
      </c>
      <c r="E34" s="97" t="s">
        <v>49</v>
      </c>
      <c r="F34" s="98" t="s">
        <v>118</v>
      </c>
      <c r="G34" s="99"/>
      <c r="H34" s="100">
        <f t="shared" si="0"/>
        <v>640</v>
      </c>
      <c r="I34" s="101">
        <v>32</v>
      </c>
      <c r="J34" s="159"/>
      <c r="K34" s="102">
        <f t="shared" si="1"/>
        <v>0</v>
      </c>
      <c r="L34" s="103" t="str">
        <f t="shared" si="2"/>
        <v xml:space="preserve"> </v>
      </c>
      <c r="M34" s="104"/>
      <c r="N34" s="105"/>
      <c r="O34" s="105"/>
      <c r="P34" s="106"/>
      <c r="Q34" s="106"/>
      <c r="R34" s="107"/>
      <c r="S34" s="105"/>
      <c r="T34" s="108"/>
      <c r="U34" s="41"/>
    </row>
    <row r="35" spans="1:21" ht="25" customHeight="1" x14ac:dyDescent="0.35">
      <c r="A35" s="34"/>
      <c r="B35" s="109">
        <v>29</v>
      </c>
      <c r="C35" s="110" t="s">
        <v>74</v>
      </c>
      <c r="D35" s="111">
        <v>3</v>
      </c>
      <c r="E35" s="112" t="s">
        <v>33</v>
      </c>
      <c r="F35" s="113" t="s">
        <v>119</v>
      </c>
      <c r="G35" s="63" t="s">
        <v>22</v>
      </c>
      <c r="H35" s="114">
        <f t="shared" si="0"/>
        <v>285</v>
      </c>
      <c r="I35" s="115">
        <v>95</v>
      </c>
      <c r="J35" s="160"/>
      <c r="K35" s="116">
        <f t="shared" ref="K35:K36" si="3">D35*J35</f>
        <v>0</v>
      </c>
      <c r="L35" s="117" t="str">
        <f t="shared" ref="L35:L36" si="4">IF(ISNUMBER(J35), IF(J35&gt;I35,"NEVYHOVUJE","VYHOVUJE")," ")</f>
        <v xml:space="preserve"> </v>
      </c>
      <c r="M35" s="82" t="s">
        <v>25</v>
      </c>
      <c r="N35" s="83"/>
      <c r="O35" s="83"/>
      <c r="P35" s="82" t="s">
        <v>107</v>
      </c>
      <c r="Q35" s="82" t="s">
        <v>108</v>
      </c>
      <c r="R35" s="85">
        <v>21</v>
      </c>
      <c r="S35" s="83"/>
      <c r="T35" s="86" t="s">
        <v>10</v>
      </c>
      <c r="U35" s="41"/>
    </row>
    <row r="36" spans="1:21" ht="25" customHeight="1" x14ac:dyDescent="0.35">
      <c r="A36" s="34"/>
      <c r="B36" s="72">
        <v>30</v>
      </c>
      <c r="C36" s="90" t="s">
        <v>75</v>
      </c>
      <c r="D36" s="74">
        <v>10</v>
      </c>
      <c r="E36" s="91" t="s">
        <v>33</v>
      </c>
      <c r="F36" s="118" t="s">
        <v>76</v>
      </c>
      <c r="G36" s="77"/>
      <c r="H36" s="78">
        <f t="shared" si="0"/>
        <v>280</v>
      </c>
      <c r="I36" s="79">
        <v>28</v>
      </c>
      <c r="J36" s="158"/>
      <c r="K36" s="80">
        <f t="shared" si="3"/>
        <v>0</v>
      </c>
      <c r="L36" s="81" t="str">
        <f t="shared" si="4"/>
        <v xml:space="preserve"> </v>
      </c>
      <c r="M36" s="82"/>
      <c r="N36" s="83"/>
      <c r="O36" s="83"/>
      <c r="P36" s="84"/>
      <c r="Q36" s="84"/>
      <c r="R36" s="85"/>
      <c r="S36" s="83"/>
      <c r="T36" s="86"/>
      <c r="U36" s="41"/>
    </row>
    <row r="37" spans="1:21" ht="25" customHeight="1" x14ac:dyDescent="0.35">
      <c r="A37" s="119"/>
      <c r="B37" s="72">
        <v>31</v>
      </c>
      <c r="C37" s="73" t="s">
        <v>120</v>
      </c>
      <c r="D37" s="74">
        <v>5</v>
      </c>
      <c r="E37" s="75" t="s">
        <v>28</v>
      </c>
      <c r="F37" s="76" t="s">
        <v>29</v>
      </c>
      <c r="G37" s="77"/>
      <c r="H37" s="78">
        <f t="shared" si="0"/>
        <v>85</v>
      </c>
      <c r="I37" s="8">
        <v>17</v>
      </c>
      <c r="J37" s="158"/>
      <c r="K37" s="80">
        <f t="shared" ref="K37" si="5">D37*J37</f>
        <v>0</v>
      </c>
      <c r="L37" s="81" t="str">
        <f t="shared" ref="L37" si="6">IF(ISNUMBER(J37), IF(J37&gt;I37,"NEVYHOVUJE","VYHOVUJE")," ")</f>
        <v xml:space="preserve"> </v>
      </c>
      <c r="M37" s="82"/>
      <c r="N37" s="83"/>
      <c r="O37" s="83"/>
      <c r="P37" s="84"/>
      <c r="Q37" s="84"/>
      <c r="R37" s="85"/>
      <c r="S37" s="83"/>
      <c r="T37" s="86"/>
      <c r="U37" s="41"/>
    </row>
    <row r="38" spans="1:21" ht="25" customHeight="1" x14ac:dyDescent="0.35">
      <c r="A38" s="120"/>
      <c r="B38" s="72">
        <v>32</v>
      </c>
      <c r="C38" s="73" t="s">
        <v>30</v>
      </c>
      <c r="D38" s="74">
        <v>20</v>
      </c>
      <c r="E38" s="75" t="s">
        <v>28</v>
      </c>
      <c r="F38" s="76" t="s">
        <v>31</v>
      </c>
      <c r="G38" s="77"/>
      <c r="H38" s="78">
        <f t="shared" si="0"/>
        <v>240</v>
      </c>
      <c r="I38" s="8">
        <v>12</v>
      </c>
      <c r="J38" s="158"/>
      <c r="K38" s="80">
        <f t="shared" ref="K38" si="7">D38*J38</f>
        <v>0</v>
      </c>
      <c r="L38" s="81" t="str">
        <f t="shared" ref="L38" si="8">IF(ISNUMBER(J38), IF(J38&gt;I38,"NEVYHOVUJE","VYHOVUJE")," ")</f>
        <v xml:space="preserve"> </v>
      </c>
      <c r="M38" s="82"/>
      <c r="N38" s="83"/>
      <c r="O38" s="83"/>
      <c r="P38" s="84"/>
      <c r="Q38" s="84"/>
      <c r="R38" s="85"/>
      <c r="S38" s="83"/>
      <c r="T38" s="86"/>
      <c r="U38" s="41"/>
    </row>
    <row r="39" spans="1:21" ht="25" customHeight="1" x14ac:dyDescent="0.35">
      <c r="A39" s="34"/>
      <c r="B39" s="72">
        <v>33</v>
      </c>
      <c r="C39" s="73" t="s">
        <v>77</v>
      </c>
      <c r="D39" s="74">
        <v>20</v>
      </c>
      <c r="E39" s="75" t="s">
        <v>33</v>
      </c>
      <c r="F39" s="76" t="s">
        <v>78</v>
      </c>
      <c r="G39" s="77"/>
      <c r="H39" s="78">
        <f t="shared" ref="H39:H65" si="9">D39*I39</f>
        <v>1060</v>
      </c>
      <c r="I39" s="8">
        <v>53</v>
      </c>
      <c r="J39" s="158"/>
      <c r="K39" s="80">
        <f t="shared" ref="K39" si="10">D39*J39</f>
        <v>0</v>
      </c>
      <c r="L39" s="81" t="str">
        <f t="shared" ref="L39" si="11">IF(ISNUMBER(J39), IF(J39&gt;I39,"NEVYHOVUJE","VYHOVUJE")," ")</f>
        <v xml:space="preserve"> </v>
      </c>
      <c r="M39" s="82"/>
      <c r="N39" s="83"/>
      <c r="O39" s="83"/>
      <c r="P39" s="84"/>
      <c r="Q39" s="84"/>
      <c r="R39" s="85"/>
      <c r="S39" s="83"/>
      <c r="T39" s="86"/>
      <c r="U39" s="41"/>
    </row>
    <row r="40" spans="1:21" ht="25" customHeight="1" x14ac:dyDescent="0.35">
      <c r="A40" s="34"/>
      <c r="B40" s="72">
        <v>34</v>
      </c>
      <c r="C40" s="73" t="s">
        <v>79</v>
      </c>
      <c r="D40" s="74">
        <v>10</v>
      </c>
      <c r="E40" s="75" t="s">
        <v>33</v>
      </c>
      <c r="F40" s="76" t="s">
        <v>80</v>
      </c>
      <c r="G40" s="77"/>
      <c r="H40" s="78">
        <f t="shared" si="9"/>
        <v>590</v>
      </c>
      <c r="I40" s="8">
        <v>59</v>
      </c>
      <c r="J40" s="158"/>
      <c r="K40" s="80">
        <f t="shared" ref="K40:K65" si="12">D40*J40</f>
        <v>0</v>
      </c>
      <c r="L40" s="81" t="str">
        <f t="shared" ref="L40:L65" si="13">IF(ISNUMBER(J40), IF(J40&gt;I40,"NEVYHOVUJE","VYHOVUJE")," ")</f>
        <v xml:space="preserve"> </v>
      </c>
      <c r="M40" s="82"/>
      <c r="N40" s="83"/>
      <c r="O40" s="83"/>
      <c r="P40" s="84"/>
      <c r="Q40" s="84"/>
      <c r="R40" s="85"/>
      <c r="S40" s="83"/>
      <c r="T40" s="86"/>
      <c r="U40" s="41"/>
    </row>
    <row r="41" spans="1:21" ht="25" customHeight="1" x14ac:dyDescent="0.35">
      <c r="A41" s="34"/>
      <c r="B41" s="72">
        <v>35</v>
      </c>
      <c r="C41" s="73" t="s">
        <v>44</v>
      </c>
      <c r="D41" s="74">
        <v>10</v>
      </c>
      <c r="E41" s="75" t="s">
        <v>28</v>
      </c>
      <c r="F41" s="76" t="s">
        <v>45</v>
      </c>
      <c r="G41" s="77"/>
      <c r="H41" s="78">
        <f t="shared" si="9"/>
        <v>400</v>
      </c>
      <c r="I41" s="8">
        <v>40</v>
      </c>
      <c r="J41" s="158"/>
      <c r="K41" s="80">
        <f t="shared" si="12"/>
        <v>0</v>
      </c>
      <c r="L41" s="81" t="str">
        <f t="shared" si="13"/>
        <v xml:space="preserve"> </v>
      </c>
      <c r="M41" s="82"/>
      <c r="N41" s="83"/>
      <c r="O41" s="83"/>
      <c r="P41" s="84"/>
      <c r="Q41" s="84"/>
      <c r="R41" s="85"/>
      <c r="S41" s="83"/>
      <c r="T41" s="86"/>
      <c r="U41" s="41"/>
    </row>
    <row r="42" spans="1:21" ht="25" customHeight="1" x14ac:dyDescent="0.35">
      <c r="A42" s="34"/>
      <c r="B42" s="72">
        <v>36</v>
      </c>
      <c r="C42" s="73" t="s">
        <v>81</v>
      </c>
      <c r="D42" s="74">
        <v>10</v>
      </c>
      <c r="E42" s="75" t="s">
        <v>28</v>
      </c>
      <c r="F42" s="76" t="s">
        <v>82</v>
      </c>
      <c r="G42" s="77"/>
      <c r="H42" s="78">
        <f t="shared" si="9"/>
        <v>310</v>
      </c>
      <c r="I42" s="8">
        <v>31</v>
      </c>
      <c r="J42" s="158"/>
      <c r="K42" s="80">
        <f t="shared" si="12"/>
        <v>0</v>
      </c>
      <c r="L42" s="81" t="str">
        <f t="shared" si="13"/>
        <v xml:space="preserve"> </v>
      </c>
      <c r="M42" s="82"/>
      <c r="N42" s="83"/>
      <c r="O42" s="83"/>
      <c r="P42" s="84"/>
      <c r="Q42" s="84"/>
      <c r="R42" s="85"/>
      <c r="S42" s="83"/>
      <c r="T42" s="86"/>
      <c r="U42" s="41"/>
    </row>
    <row r="43" spans="1:21" ht="25" customHeight="1" x14ac:dyDescent="0.35">
      <c r="A43" s="34"/>
      <c r="B43" s="72">
        <v>37</v>
      </c>
      <c r="C43" s="121" t="s">
        <v>121</v>
      </c>
      <c r="D43" s="74">
        <v>2</v>
      </c>
      <c r="E43" s="122" t="s">
        <v>28</v>
      </c>
      <c r="F43" s="123" t="s">
        <v>83</v>
      </c>
      <c r="G43" s="77"/>
      <c r="H43" s="78">
        <f t="shared" si="9"/>
        <v>118</v>
      </c>
      <c r="I43" s="8">
        <v>59</v>
      </c>
      <c r="J43" s="158"/>
      <c r="K43" s="80">
        <f t="shared" si="12"/>
        <v>0</v>
      </c>
      <c r="L43" s="81" t="str">
        <f t="shared" si="13"/>
        <v xml:space="preserve"> </v>
      </c>
      <c r="M43" s="82"/>
      <c r="N43" s="83"/>
      <c r="O43" s="83"/>
      <c r="P43" s="84"/>
      <c r="Q43" s="84"/>
      <c r="R43" s="85"/>
      <c r="S43" s="83"/>
      <c r="T43" s="86"/>
      <c r="U43" s="41"/>
    </row>
    <row r="44" spans="1:21" ht="38.25" customHeight="1" x14ac:dyDescent="0.35">
      <c r="A44" s="34"/>
      <c r="B44" s="72">
        <v>38</v>
      </c>
      <c r="C44" s="73" t="s">
        <v>84</v>
      </c>
      <c r="D44" s="74">
        <v>5</v>
      </c>
      <c r="E44" s="75" t="s">
        <v>28</v>
      </c>
      <c r="F44" s="76" t="s">
        <v>85</v>
      </c>
      <c r="G44" s="77"/>
      <c r="H44" s="78">
        <f t="shared" si="9"/>
        <v>45</v>
      </c>
      <c r="I44" s="8">
        <v>9</v>
      </c>
      <c r="J44" s="158"/>
      <c r="K44" s="80">
        <f t="shared" si="12"/>
        <v>0</v>
      </c>
      <c r="L44" s="81" t="str">
        <f t="shared" si="13"/>
        <v xml:space="preserve"> </v>
      </c>
      <c r="M44" s="82"/>
      <c r="N44" s="83"/>
      <c r="O44" s="83"/>
      <c r="P44" s="84"/>
      <c r="Q44" s="84"/>
      <c r="R44" s="85"/>
      <c r="S44" s="83"/>
      <c r="T44" s="86"/>
      <c r="U44" s="41"/>
    </row>
    <row r="45" spans="1:21" ht="33" customHeight="1" x14ac:dyDescent="0.35">
      <c r="A45" s="34"/>
      <c r="B45" s="72">
        <v>39</v>
      </c>
      <c r="C45" s="73" t="s">
        <v>86</v>
      </c>
      <c r="D45" s="74">
        <v>10</v>
      </c>
      <c r="E45" s="75" t="s">
        <v>28</v>
      </c>
      <c r="F45" s="76" t="s">
        <v>87</v>
      </c>
      <c r="G45" s="77"/>
      <c r="H45" s="78">
        <f t="shared" si="9"/>
        <v>110</v>
      </c>
      <c r="I45" s="8">
        <v>11</v>
      </c>
      <c r="J45" s="158"/>
      <c r="K45" s="80">
        <f t="shared" si="12"/>
        <v>0</v>
      </c>
      <c r="L45" s="81" t="str">
        <f t="shared" si="13"/>
        <v xml:space="preserve"> </v>
      </c>
      <c r="M45" s="82"/>
      <c r="N45" s="83"/>
      <c r="O45" s="83"/>
      <c r="P45" s="84"/>
      <c r="Q45" s="84"/>
      <c r="R45" s="85"/>
      <c r="S45" s="83"/>
      <c r="T45" s="86"/>
      <c r="U45" s="41"/>
    </row>
    <row r="46" spans="1:21" ht="25" customHeight="1" x14ac:dyDescent="0.35">
      <c r="A46" s="34"/>
      <c r="B46" s="72">
        <v>40</v>
      </c>
      <c r="C46" s="73" t="s">
        <v>122</v>
      </c>
      <c r="D46" s="74">
        <v>20</v>
      </c>
      <c r="E46" s="75" t="s">
        <v>28</v>
      </c>
      <c r="F46" s="76" t="s">
        <v>88</v>
      </c>
      <c r="G46" s="77"/>
      <c r="H46" s="78">
        <f t="shared" si="9"/>
        <v>300</v>
      </c>
      <c r="I46" s="8">
        <v>15</v>
      </c>
      <c r="J46" s="158"/>
      <c r="K46" s="80">
        <f t="shared" si="12"/>
        <v>0</v>
      </c>
      <c r="L46" s="81" t="str">
        <f t="shared" si="13"/>
        <v xml:space="preserve"> </v>
      </c>
      <c r="M46" s="82"/>
      <c r="N46" s="83"/>
      <c r="O46" s="83"/>
      <c r="P46" s="84"/>
      <c r="Q46" s="84"/>
      <c r="R46" s="85"/>
      <c r="S46" s="83"/>
      <c r="T46" s="86"/>
      <c r="U46" s="41"/>
    </row>
    <row r="47" spans="1:21" ht="25" customHeight="1" x14ac:dyDescent="0.35">
      <c r="A47" s="34"/>
      <c r="B47" s="72">
        <v>41</v>
      </c>
      <c r="C47" s="73" t="s">
        <v>89</v>
      </c>
      <c r="D47" s="74">
        <v>2</v>
      </c>
      <c r="E47" s="75" t="s">
        <v>28</v>
      </c>
      <c r="F47" s="76" t="s">
        <v>90</v>
      </c>
      <c r="G47" s="77"/>
      <c r="H47" s="78">
        <f t="shared" si="9"/>
        <v>70</v>
      </c>
      <c r="I47" s="8">
        <v>35</v>
      </c>
      <c r="J47" s="158"/>
      <c r="K47" s="80">
        <f t="shared" si="12"/>
        <v>0</v>
      </c>
      <c r="L47" s="81" t="str">
        <f t="shared" si="13"/>
        <v xml:space="preserve"> </v>
      </c>
      <c r="M47" s="82"/>
      <c r="N47" s="83"/>
      <c r="O47" s="83"/>
      <c r="P47" s="84"/>
      <c r="Q47" s="84"/>
      <c r="R47" s="85"/>
      <c r="S47" s="83"/>
      <c r="T47" s="86"/>
      <c r="U47" s="41"/>
    </row>
    <row r="48" spans="1:21" ht="25" customHeight="1" x14ac:dyDescent="0.35">
      <c r="A48" s="34"/>
      <c r="B48" s="72">
        <v>42</v>
      </c>
      <c r="C48" s="73" t="s">
        <v>91</v>
      </c>
      <c r="D48" s="74">
        <v>3</v>
      </c>
      <c r="E48" s="75" t="s">
        <v>28</v>
      </c>
      <c r="F48" s="76" t="s">
        <v>92</v>
      </c>
      <c r="G48" s="77"/>
      <c r="H48" s="78">
        <f t="shared" si="9"/>
        <v>48</v>
      </c>
      <c r="I48" s="8">
        <v>16</v>
      </c>
      <c r="J48" s="158"/>
      <c r="K48" s="80">
        <f t="shared" si="12"/>
        <v>0</v>
      </c>
      <c r="L48" s="81" t="str">
        <f t="shared" si="13"/>
        <v xml:space="preserve"> </v>
      </c>
      <c r="M48" s="82"/>
      <c r="N48" s="83"/>
      <c r="O48" s="83"/>
      <c r="P48" s="84"/>
      <c r="Q48" s="84"/>
      <c r="R48" s="85"/>
      <c r="S48" s="83"/>
      <c r="T48" s="86"/>
      <c r="U48" s="41"/>
    </row>
    <row r="49" spans="1:21" ht="25" customHeight="1" x14ac:dyDescent="0.35">
      <c r="A49" s="34"/>
      <c r="B49" s="72">
        <v>43</v>
      </c>
      <c r="C49" s="73" t="s">
        <v>123</v>
      </c>
      <c r="D49" s="74">
        <v>2</v>
      </c>
      <c r="E49" s="75" t="s">
        <v>28</v>
      </c>
      <c r="F49" s="76" t="s">
        <v>93</v>
      </c>
      <c r="G49" s="77"/>
      <c r="H49" s="78">
        <f t="shared" si="9"/>
        <v>160</v>
      </c>
      <c r="I49" s="8">
        <v>80</v>
      </c>
      <c r="J49" s="158"/>
      <c r="K49" s="80">
        <f t="shared" si="12"/>
        <v>0</v>
      </c>
      <c r="L49" s="81" t="str">
        <f t="shared" si="13"/>
        <v xml:space="preserve"> </v>
      </c>
      <c r="M49" s="82"/>
      <c r="N49" s="83"/>
      <c r="O49" s="83"/>
      <c r="P49" s="84"/>
      <c r="Q49" s="84"/>
      <c r="R49" s="85"/>
      <c r="S49" s="83"/>
      <c r="T49" s="86"/>
      <c r="U49" s="41"/>
    </row>
    <row r="50" spans="1:21" ht="25" customHeight="1" x14ac:dyDescent="0.35">
      <c r="A50" s="34"/>
      <c r="B50" s="72">
        <v>44</v>
      </c>
      <c r="C50" s="73" t="s">
        <v>94</v>
      </c>
      <c r="D50" s="74">
        <v>20</v>
      </c>
      <c r="E50" s="75" t="s">
        <v>33</v>
      </c>
      <c r="F50" s="124" t="s">
        <v>95</v>
      </c>
      <c r="G50" s="77"/>
      <c r="H50" s="78">
        <f t="shared" si="9"/>
        <v>400</v>
      </c>
      <c r="I50" s="9">
        <v>20</v>
      </c>
      <c r="J50" s="158"/>
      <c r="K50" s="80">
        <f t="shared" si="12"/>
        <v>0</v>
      </c>
      <c r="L50" s="81" t="str">
        <f t="shared" si="13"/>
        <v xml:space="preserve"> </v>
      </c>
      <c r="M50" s="82"/>
      <c r="N50" s="83"/>
      <c r="O50" s="83"/>
      <c r="P50" s="84"/>
      <c r="Q50" s="84"/>
      <c r="R50" s="85"/>
      <c r="S50" s="83"/>
      <c r="T50" s="86"/>
      <c r="U50" s="41"/>
    </row>
    <row r="51" spans="1:21" ht="25" customHeight="1" x14ac:dyDescent="0.35">
      <c r="A51" s="34"/>
      <c r="B51" s="72">
        <v>45</v>
      </c>
      <c r="C51" s="73" t="s">
        <v>96</v>
      </c>
      <c r="D51" s="74">
        <v>3</v>
      </c>
      <c r="E51" s="75" t="s">
        <v>33</v>
      </c>
      <c r="F51" s="76" t="s">
        <v>97</v>
      </c>
      <c r="G51" s="77"/>
      <c r="H51" s="78">
        <f t="shared" si="9"/>
        <v>45</v>
      </c>
      <c r="I51" s="8">
        <v>15</v>
      </c>
      <c r="J51" s="158"/>
      <c r="K51" s="80">
        <f t="shared" si="12"/>
        <v>0</v>
      </c>
      <c r="L51" s="81" t="str">
        <f t="shared" si="13"/>
        <v xml:space="preserve"> </v>
      </c>
      <c r="M51" s="82"/>
      <c r="N51" s="83"/>
      <c r="O51" s="83"/>
      <c r="P51" s="84"/>
      <c r="Q51" s="84"/>
      <c r="R51" s="85"/>
      <c r="S51" s="83"/>
      <c r="T51" s="86"/>
      <c r="U51" s="41"/>
    </row>
    <row r="52" spans="1:21" ht="34.5" customHeight="1" x14ac:dyDescent="0.35">
      <c r="A52" s="34"/>
      <c r="B52" s="72">
        <v>46</v>
      </c>
      <c r="C52" s="73" t="s">
        <v>57</v>
      </c>
      <c r="D52" s="74">
        <v>20</v>
      </c>
      <c r="E52" s="75" t="s">
        <v>28</v>
      </c>
      <c r="F52" s="76" t="s">
        <v>58</v>
      </c>
      <c r="G52" s="77"/>
      <c r="H52" s="78">
        <f t="shared" si="9"/>
        <v>900</v>
      </c>
      <c r="I52" s="8">
        <v>45</v>
      </c>
      <c r="J52" s="158"/>
      <c r="K52" s="80">
        <f t="shared" si="12"/>
        <v>0</v>
      </c>
      <c r="L52" s="81" t="str">
        <f t="shared" si="13"/>
        <v xml:space="preserve"> </v>
      </c>
      <c r="M52" s="82"/>
      <c r="N52" s="83"/>
      <c r="O52" s="83"/>
      <c r="P52" s="84"/>
      <c r="Q52" s="84"/>
      <c r="R52" s="85"/>
      <c r="S52" s="83"/>
      <c r="T52" s="86"/>
      <c r="U52" s="41"/>
    </row>
    <row r="53" spans="1:21" ht="25" customHeight="1" x14ac:dyDescent="0.35">
      <c r="A53" s="34"/>
      <c r="B53" s="72">
        <v>47</v>
      </c>
      <c r="C53" s="73" t="s">
        <v>60</v>
      </c>
      <c r="D53" s="74">
        <v>2</v>
      </c>
      <c r="E53" s="75" t="s">
        <v>33</v>
      </c>
      <c r="F53" s="76" t="s">
        <v>61</v>
      </c>
      <c r="G53" s="77"/>
      <c r="H53" s="78">
        <f t="shared" si="9"/>
        <v>340</v>
      </c>
      <c r="I53" s="8">
        <v>170</v>
      </c>
      <c r="J53" s="158"/>
      <c r="K53" s="80">
        <f t="shared" si="12"/>
        <v>0</v>
      </c>
      <c r="L53" s="81" t="str">
        <f t="shared" si="13"/>
        <v xml:space="preserve"> </v>
      </c>
      <c r="M53" s="82"/>
      <c r="N53" s="83"/>
      <c r="O53" s="83"/>
      <c r="P53" s="84"/>
      <c r="Q53" s="84"/>
      <c r="R53" s="85"/>
      <c r="S53" s="83"/>
      <c r="T53" s="86"/>
      <c r="U53" s="41"/>
    </row>
    <row r="54" spans="1:21" ht="25" customHeight="1" x14ac:dyDescent="0.35">
      <c r="A54" s="34"/>
      <c r="B54" s="72">
        <v>48</v>
      </c>
      <c r="C54" s="73" t="s">
        <v>62</v>
      </c>
      <c r="D54" s="74">
        <v>2</v>
      </c>
      <c r="E54" s="75" t="s">
        <v>33</v>
      </c>
      <c r="F54" s="76" t="s">
        <v>61</v>
      </c>
      <c r="G54" s="77"/>
      <c r="H54" s="78">
        <f t="shared" si="9"/>
        <v>660</v>
      </c>
      <c r="I54" s="8">
        <v>330</v>
      </c>
      <c r="J54" s="158"/>
      <c r="K54" s="80">
        <f t="shared" si="12"/>
        <v>0</v>
      </c>
      <c r="L54" s="81" t="str">
        <f t="shared" si="13"/>
        <v xml:space="preserve"> </v>
      </c>
      <c r="M54" s="82"/>
      <c r="N54" s="83"/>
      <c r="O54" s="83"/>
      <c r="P54" s="84"/>
      <c r="Q54" s="84"/>
      <c r="R54" s="85"/>
      <c r="S54" s="83"/>
      <c r="T54" s="86"/>
      <c r="U54" s="41"/>
    </row>
    <row r="55" spans="1:21" ht="25" customHeight="1" x14ac:dyDescent="0.35">
      <c r="A55" s="34"/>
      <c r="B55" s="72">
        <v>49</v>
      </c>
      <c r="C55" s="73" t="s">
        <v>68</v>
      </c>
      <c r="D55" s="74">
        <v>5</v>
      </c>
      <c r="E55" s="75" t="s">
        <v>28</v>
      </c>
      <c r="F55" s="76" t="s">
        <v>69</v>
      </c>
      <c r="G55" s="77"/>
      <c r="H55" s="78">
        <f t="shared" si="9"/>
        <v>100</v>
      </c>
      <c r="I55" s="8">
        <v>20</v>
      </c>
      <c r="J55" s="158"/>
      <c r="K55" s="80">
        <f t="shared" si="12"/>
        <v>0</v>
      </c>
      <c r="L55" s="81" t="str">
        <f t="shared" si="13"/>
        <v xml:space="preserve"> </v>
      </c>
      <c r="M55" s="82"/>
      <c r="N55" s="83"/>
      <c r="O55" s="83"/>
      <c r="P55" s="84"/>
      <c r="Q55" s="84"/>
      <c r="R55" s="85"/>
      <c r="S55" s="83"/>
      <c r="T55" s="86"/>
      <c r="U55" s="41"/>
    </row>
    <row r="56" spans="1:21" ht="25" customHeight="1" x14ac:dyDescent="0.35">
      <c r="A56" s="34"/>
      <c r="B56" s="72">
        <v>50</v>
      </c>
      <c r="C56" s="73" t="s">
        <v>98</v>
      </c>
      <c r="D56" s="74">
        <v>2</v>
      </c>
      <c r="E56" s="87" t="s">
        <v>33</v>
      </c>
      <c r="F56" s="88" t="s">
        <v>61</v>
      </c>
      <c r="G56" s="77"/>
      <c r="H56" s="78">
        <f t="shared" si="9"/>
        <v>160</v>
      </c>
      <c r="I56" s="10">
        <v>80</v>
      </c>
      <c r="J56" s="158"/>
      <c r="K56" s="80">
        <f t="shared" si="12"/>
        <v>0</v>
      </c>
      <c r="L56" s="81" t="str">
        <f t="shared" si="13"/>
        <v xml:space="preserve"> </v>
      </c>
      <c r="M56" s="82"/>
      <c r="N56" s="83"/>
      <c r="O56" s="83"/>
      <c r="P56" s="84"/>
      <c r="Q56" s="84"/>
      <c r="R56" s="85"/>
      <c r="S56" s="83"/>
      <c r="T56" s="86"/>
      <c r="U56" s="41"/>
    </row>
    <row r="57" spans="1:21" ht="39.75" customHeight="1" x14ac:dyDescent="0.35">
      <c r="A57" s="34"/>
      <c r="B57" s="72">
        <v>51</v>
      </c>
      <c r="C57" s="73" t="s">
        <v>99</v>
      </c>
      <c r="D57" s="74">
        <v>10</v>
      </c>
      <c r="E57" s="75" t="s">
        <v>33</v>
      </c>
      <c r="F57" s="76" t="s">
        <v>124</v>
      </c>
      <c r="G57" s="77"/>
      <c r="H57" s="78">
        <f t="shared" si="9"/>
        <v>400</v>
      </c>
      <c r="I57" s="8">
        <v>40</v>
      </c>
      <c r="J57" s="158"/>
      <c r="K57" s="80">
        <f t="shared" si="12"/>
        <v>0</v>
      </c>
      <c r="L57" s="81" t="str">
        <f t="shared" si="13"/>
        <v xml:space="preserve"> </v>
      </c>
      <c r="M57" s="82"/>
      <c r="N57" s="83"/>
      <c r="O57" s="83"/>
      <c r="P57" s="84"/>
      <c r="Q57" s="84"/>
      <c r="R57" s="85"/>
      <c r="S57" s="83"/>
      <c r="T57" s="86"/>
      <c r="U57" s="41"/>
    </row>
    <row r="58" spans="1:21" ht="25" customHeight="1" x14ac:dyDescent="0.35">
      <c r="A58" s="34"/>
      <c r="B58" s="72">
        <v>52</v>
      </c>
      <c r="C58" s="73" t="s">
        <v>127</v>
      </c>
      <c r="D58" s="74">
        <v>5</v>
      </c>
      <c r="E58" s="75" t="s">
        <v>28</v>
      </c>
      <c r="F58" s="76" t="s">
        <v>130</v>
      </c>
      <c r="G58" s="77"/>
      <c r="H58" s="78">
        <f t="shared" si="9"/>
        <v>275</v>
      </c>
      <c r="I58" s="8">
        <v>55</v>
      </c>
      <c r="J58" s="158"/>
      <c r="K58" s="80">
        <f t="shared" si="12"/>
        <v>0</v>
      </c>
      <c r="L58" s="81" t="str">
        <f t="shared" si="13"/>
        <v xml:space="preserve"> </v>
      </c>
      <c r="M58" s="82"/>
      <c r="N58" s="83"/>
      <c r="O58" s="83"/>
      <c r="P58" s="84"/>
      <c r="Q58" s="84"/>
      <c r="R58" s="85"/>
      <c r="S58" s="83"/>
      <c r="T58" s="86"/>
      <c r="U58" s="41"/>
    </row>
    <row r="59" spans="1:21" ht="25" customHeight="1" x14ac:dyDescent="0.35">
      <c r="A59" s="34"/>
      <c r="B59" s="72">
        <v>53</v>
      </c>
      <c r="C59" s="73" t="s">
        <v>128</v>
      </c>
      <c r="D59" s="74">
        <v>2</v>
      </c>
      <c r="E59" s="75" t="s">
        <v>28</v>
      </c>
      <c r="F59" s="76" t="s">
        <v>131</v>
      </c>
      <c r="G59" s="77"/>
      <c r="H59" s="78">
        <f t="shared" si="9"/>
        <v>110</v>
      </c>
      <c r="I59" s="8">
        <v>55</v>
      </c>
      <c r="J59" s="158"/>
      <c r="K59" s="80">
        <f t="shared" si="12"/>
        <v>0</v>
      </c>
      <c r="L59" s="81" t="str">
        <f t="shared" si="13"/>
        <v xml:space="preserve"> </v>
      </c>
      <c r="M59" s="82"/>
      <c r="N59" s="83"/>
      <c r="O59" s="83"/>
      <c r="P59" s="84"/>
      <c r="Q59" s="84"/>
      <c r="R59" s="85"/>
      <c r="S59" s="83"/>
      <c r="T59" s="86"/>
      <c r="U59" s="41"/>
    </row>
    <row r="60" spans="1:21" ht="25" customHeight="1" x14ac:dyDescent="0.35">
      <c r="A60" s="34"/>
      <c r="B60" s="72">
        <v>54</v>
      </c>
      <c r="C60" s="73" t="s">
        <v>129</v>
      </c>
      <c r="D60" s="74">
        <v>3</v>
      </c>
      <c r="E60" s="75" t="s">
        <v>49</v>
      </c>
      <c r="F60" s="76" t="s">
        <v>132</v>
      </c>
      <c r="G60" s="77"/>
      <c r="H60" s="78">
        <f t="shared" si="9"/>
        <v>300</v>
      </c>
      <c r="I60" s="8">
        <v>100</v>
      </c>
      <c r="J60" s="158"/>
      <c r="K60" s="80">
        <f t="shared" si="12"/>
        <v>0</v>
      </c>
      <c r="L60" s="81" t="str">
        <f t="shared" si="13"/>
        <v xml:space="preserve"> </v>
      </c>
      <c r="M60" s="82"/>
      <c r="N60" s="83"/>
      <c r="O60" s="83"/>
      <c r="P60" s="84"/>
      <c r="Q60" s="84"/>
      <c r="R60" s="85"/>
      <c r="S60" s="83"/>
      <c r="T60" s="86"/>
      <c r="U60" s="41"/>
    </row>
    <row r="61" spans="1:21" ht="37.5" customHeight="1" x14ac:dyDescent="0.35">
      <c r="A61" s="34"/>
      <c r="B61" s="72">
        <v>55</v>
      </c>
      <c r="C61" s="73" t="s">
        <v>126</v>
      </c>
      <c r="D61" s="74">
        <v>10</v>
      </c>
      <c r="E61" s="75" t="s">
        <v>28</v>
      </c>
      <c r="F61" s="76" t="s">
        <v>133</v>
      </c>
      <c r="G61" s="77"/>
      <c r="H61" s="78">
        <f t="shared" si="9"/>
        <v>250</v>
      </c>
      <c r="I61" s="8">
        <v>25</v>
      </c>
      <c r="J61" s="158"/>
      <c r="K61" s="80">
        <f t="shared" si="12"/>
        <v>0</v>
      </c>
      <c r="L61" s="81" t="str">
        <f t="shared" si="13"/>
        <v xml:space="preserve"> </v>
      </c>
      <c r="M61" s="82"/>
      <c r="N61" s="83"/>
      <c r="O61" s="83"/>
      <c r="P61" s="84"/>
      <c r="Q61" s="84"/>
      <c r="R61" s="85"/>
      <c r="S61" s="83"/>
      <c r="T61" s="86"/>
      <c r="U61" s="41"/>
    </row>
    <row r="62" spans="1:21" ht="25" customHeight="1" x14ac:dyDescent="0.35">
      <c r="A62" s="34"/>
      <c r="B62" s="72">
        <v>56</v>
      </c>
      <c r="C62" s="73" t="s">
        <v>125</v>
      </c>
      <c r="D62" s="74">
        <v>5</v>
      </c>
      <c r="E62" s="75" t="s">
        <v>28</v>
      </c>
      <c r="F62" s="76" t="s">
        <v>134</v>
      </c>
      <c r="G62" s="77"/>
      <c r="H62" s="78">
        <f t="shared" si="9"/>
        <v>20</v>
      </c>
      <c r="I62" s="8">
        <v>4</v>
      </c>
      <c r="J62" s="158"/>
      <c r="K62" s="80">
        <f t="shared" si="12"/>
        <v>0</v>
      </c>
      <c r="L62" s="81" t="str">
        <f t="shared" si="13"/>
        <v xml:space="preserve"> </v>
      </c>
      <c r="M62" s="82"/>
      <c r="N62" s="83"/>
      <c r="O62" s="83"/>
      <c r="P62" s="84"/>
      <c r="Q62" s="84"/>
      <c r="R62" s="85"/>
      <c r="S62" s="83"/>
      <c r="T62" s="86"/>
      <c r="U62" s="41"/>
    </row>
    <row r="63" spans="1:21" ht="25" customHeight="1" x14ac:dyDescent="0.35">
      <c r="A63" s="34"/>
      <c r="B63" s="72">
        <v>57</v>
      </c>
      <c r="C63" s="73" t="s">
        <v>100</v>
      </c>
      <c r="D63" s="74">
        <v>5</v>
      </c>
      <c r="E63" s="75" t="s">
        <v>49</v>
      </c>
      <c r="F63" s="76" t="s">
        <v>137</v>
      </c>
      <c r="G63" s="77"/>
      <c r="H63" s="78">
        <f t="shared" si="9"/>
        <v>825</v>
      </c>
      <c r="I63" s="8">
        <v>165</v>
      </c>
      <c r="J63" s="158"/>
      <c r="K63" s="80">
        <f t="shared" si="12"/>
        <v>0</v>
      </c>
      <c r="L63" s="81" t="str">
        <f t="shared" si="13"/>
        <v xml:space="preserve"> </v>
      </c>
      <c r="M63" s="82"/>
      <c r="N63" s="83"/>
      <c r="O63" s="83"/>
      <c r="P63" s="84"/>
      <c r="Q63" s="84"/>
      <c r="R63" s="85"/>
      <c r="S63" s="83"/>
      <c r="T63" s="86"/>
      <c r="U63" s="41"/>
    </row>
    <row r="64" spans="1:21" ht="25" customHeight="1" x14ac:dyDescent="0.35">
      <c r="A64" s="34"/>
      <c r="B64" s="72">
        <v>58</v>
      </c>
      <c r="C64" s="73" t="s">
        <v>101</v>
      </c>
      <c r="D64" s="74">
        <v>5</v>
      </c>
      <c r="E64" s="75" t="s">
        <v>28</v>
      </c>
      <c r="F64" s="76" t="s">
        <v>135</v>
      </c>
      <c r="G64" s="77"/>
      <c r="H64" s="78">
        <f t="shared" si="9"/>
        <v>375</v>
      </c>
      <c r="I64" s="8">
        <v>75</v>
      </c>
      <c r="J64" s="158"/>
      <c r="K64" s="80">
        <f t="shared" si="12"/>
        <v>0</v>
      </c>
      <c r="L64" s="81" t="str">
        <f t="shared" si="13"/>
        <v xml:space="preserve"> </v>
      </c>
      <c r="M64" s="82"/>
      <c r="N64" s="83"/>
      <c r="O64" s="83"/>
      <c r="P64" s="84"/>
      <c r="Q64" s="84"/>
      <c r="R64" s="85"/>
      <c r="S64" s="83"/>
      <c r="T64" s="86"/>
      <c r="U64" s="41"/>
    </row>
    <row r="65" spans="1:21" ht="25" customHeight="1" thickBot="1" x14ac:dyDescent="0.4">
      <c r="A65" s="34"/>
      <c r="B65" s="125">
        <v>59</v>
      </c>
      <c r="C65" s="126" t="s">
        <v>102</v>
      </c>
      <c r="D65" s="127">
        <v>10</v>
      </c>
      <c r="E65" s="128" t="s">
        <v>28</v>
      </c>
      <c r="F65" s="129" t="s">
        <v>136</v>
      </c>
      <c r="G65" s="130"/>
      <c r="H65" s="131">
        <f t="shared" si="9"/>
        <v>300</v>
      </c>
      <c r="I65" s="11">
        <v>30</v>
      </c>
      <c r="J65" s="161"/>
      <c r="K65" s="132">
        <f t="shared" si="12"/>
        <v>0</v>
      </c>
      <c r="L65" s="133" t="str">
        <f t="shared" si="13"/>
        <v xml:space="preserve"> </v>
      </c>
      <c r="M65" s="134"/>
      <c r="N65" s="135"/>
      <c r="O65" s="135"/>
      <c r="P65" s="136"/>
      <c r="Q65" s="136"/>
      <c r="R65" s="137"/>
      <c r="S65" s="135"/>
      <c r="T65" s="138"/>
      <c r="U65" s="41"/>
    </row>
    <row r="66" spans="1:21" ht="15.5" thickTop="1" thickBot="1" x14ac:dyDescent="0.4">
      <c r="C66" s="12"/>
      <c r="D66" s="12"/>
      <c r="E66" s="12"/>
      <c r="F66" s="12"/>
      <c r="G66" s="12"/>
      <c r="H66" s="12"/>
      <c r="K66" s="139"/>
    </row>
    <row r="67" spans="1:21" ht="60.75" customHeight="1" thickTop="1" thickBot="1" x14ac:dyDescent="0.4">
      <c r="B67" s="140" t="s">
        <v>7</v>
      </c>
      <c r="C67" s="140"/>
      <c r="D67" s="140"/>
      <c r="E67" s="140"/>
      <c r="F67" s="140"/>
      <c r="G67" s="25"/>
      <c r="H67" s="141"/>
      <c r="I67" s="142" t="s">
        <v>8</v>
      </c>
      <c r="J67" s="143" t="s">
        <v>9</v>
      </c>
      <c r="K67" s="144"/>
      <c r="L67" s="145"/>
      <c r="M67" s="146"/>
      <c r="N67" s="146"/>
      <c r="O67" s="146"/>
      <c r="P67" s="146"/>
      <c r="Q67" s="146"/>
      <c r="R67" s="146"/>
      <c r="S67" s="32"/>
      <c r="T67" s="147"/>
    </row>
    <row r="68" spans="1:21" ht="33" customHeight="1" thickTop="1" thickBot="1" x14ac:dyDescent="0.4">
      <c r="B68" s="148" t="s">
        <v>24</v>
      </c>
      <c r="C68" s="148"/>
      <c r="D68" s="148"/>
      <c r="E68" s="148"/>
      <c r="F68" s="148"/>
      <c r="G68" s="149"/>
      <c r="H68" s="150"/>
      <c r="I68" s="151">
        <f>SUM(H7:H65)</f>
        <v>33371</v>
      </c>
      <c r="J68" s="152">
        <f>SUM(K7:K65)</f>
        <v>0</v>
      </c>
      <c r="K68" s="153"/>
      <c r="L68" s="154"/>
      <c r="M68" s="146"/>
      <c r="N68" s="146"/>
      <c r="O68" s="146"/>
      <c r="P68" s="146"/>
      <c r="Q68" s="146"/>
      <c r="R68" s="146"/>
    </row>
    <row r="69" spans="1:21" ht="14.25" customHeight="1" thickTop="1" x14ac:dyDescent="0.35"/>
    <row r="70" spans="1:21" ht="14.25" customHeight="1" x14ac:dyDescent="0.35"/>
    <row r="71" spans="1:21" ht="14.25" customHeight="1" x14ac:dyDescent="0.35"/>
    <row r="72" spans="1:21" ht="14.25" customHeight="1" x14ac:dyDescent="0.35"/>
    <row r="73" spans="1:21" ht="14.25" customHeight="1" x14ac:dyDescent="0.35"/>
    <row r="74" spans="1:21" ht="14.25" customHeight="1" x14ac:dyDescent="0.35"/>
    <row r="75" spans="1:21" ht="14.25" customHeight="1" x14ac:dyDescent="0.35"/>
    <row r="76" spans="1:21" ht="14.25" customHeight="1" x14ac:dyDescent="0.35"/>
    <row r="77" spans="1:21" ht="14.25" customHeight="1" x14ac:dyDescent="0.35"/>
    <row r="78" spans="1:21" ht="14.25" customHeight="1" x14ac:dyDescent="0.35"/>
    <row r="79" spans="1:21" ht="14.25" customHeight="1" x14ac:dyDescent="0.35"/>
    <row r="80" spans="1:21" ht="14.25" customHeight="1" x14ac:dyDescent="0.35"/>
    <row r="81" ht="14.25" customHeight="1" x14ac:dyDescent="0.35"/>
    <row r="82" ht="14.25" customHeight="1" x14ac:dyDescent="0.35"/>
    <row r="83" ht="14.25" customHeight="1" x14ac:dyDescent="0.35"/>
    <row r="84" ht="14.25" customHeight="1" x14ac:dyDescent="0.35"/>
    <row r="85" ht="14.25" customHeight="1" x14ac:dyDescent="0.35"/>
    <row r="86" ht="14.25" customHeight="1" x14ac:dyDescent="0.35"/>
    <row r="87" ht="14.25" customHeight="1" x14ac:dyDescent="0.35"/>
    <row r="88" ht="14.25" customHeight="1" x14ac:dyDescent="0.35"/>
    <row r="89" ht="14.25" customHeight="1" x14ac:dyDescent="0.35"/>
    <row r="90" ht="14.25" customHeight="1" x14ac:dyDescent="0.35"/>
    <row r="91" ht="14.25" customHeight="1" x14ac:dyDescent="0.35"/>
    <row r="92" ht="14.25" customHeight="1" x14ac:dyDescent="0.35"/>
    <row r="93" ht="14.25" customHeight="1" x14ac:dyDescent="0.35"/>
    <row r="94" ht="14.25" customHeight="1" x14ac:dyDescent="0.35"/>
    <row r="95" ht="14.25" customHeight="1" x14ac:dyDescent="0.35"/>
    <row r="96" ht="14.25" customHeight="1" x14ac:dyDescent="0.35"/>
    <row r="97" ht="14.25" customHeight="1" x14ac:dyDescent="0.35"/>
    <row r="98" ht="14.25" customHeight="1" x14ac:dyDescent="0.35"/>
    <row r="99" ht="14.25" customHeight="1" x14ac:dyDescent="0.35"/>
    <row r="100" ht="14.25" customHeight="1" x14ac:dyDescent="0.35"/>
    <row r="101" ht="14.25" customHeight="1" x14ac:dyDescent="0.35"/>
    <row r="102" ht="14.25" customHeight="1" x14ac:dyDescent="0.35"/>
    <row r="103" ht="14.25" customHeight="1" x14ac:dyDescent="0.35"/>
    <row r="104" ht="14.25" customHeight="1" x14ac:dyDescent="0.35"/>
    <row r="105" ht="14.25" customHeight="1" x14ac:dyDescent="0.35"/>
    <row r="106" ht="14.25" customHeight="1" x14ac:dyDescent="0.35"/>
    <row r="107" ht="14.25" customHeight="1" x14ac:dyDescent="0.35"/>
    <row r="108" ht="14.25" customHeight="1" x14ac:dyDescent="0.35"/>
    <row r="109" ht="14.25" customHeight="1" x14ac:dyDescent="0.35"/>
    <row r="110" ht="14.25" customHeight="1" x14ac:dyDescent="0.35"/>
    <row r="111" ht="14.25" customHeight="1" x14ac:dyDescent="0.35"/>
    <row r="112" ht="14.25" customHeight="1" x14ac:dyDescent="0.35"/>
    <row r="113" ht="14.25" customHeight="1" x14ac:dyDescent="0.35"/>
    <row r="114" ht="14.25" customHeight="1" x14ac:dyDescent="0.35"/>
    <row r="115" ht="14.25" customHeight="1" x14ac:dyDescent="0.35"/>
    <row r="116" ht="14.25" customHeight="1" x14ac:dyDescent="0.35"/>
    <row r="117" ht="14.25" customHeight="1" x14ac:dyDescent="0.35"/>
    <row r="118" ht="14.25" customHeight="1" x14ac:dyDescent="0.35"/>
    <row r="119" ht="14.25" customHeight="1" x14ac:dyDescent="0.35"/>
    <row r="120" ht="14.25" customHeight="1" x14ac:dyDescent="0.35"/>
    <row r="121" ht="14.25" customHeight="1" x14ac:dyDescent="0.35"/>
    <row r="122" ht="14.25" customHeight="1" x14ac:dyDescent="0.35"/>
    <row r="123" ht="14.25" customHeight="1" x14ac:dyDescent="0.35"/>
    <row r="124" ht="14.25" customHeight="1" x14ac:dyDescent="0.35"/>
    <row r="125" ht="14.25" customHeight="1" x14ac:dyDescent="0.35"/>
    <row r="126" ht="14.25" customHeight="1" x14ac:dyDescent="0.35"/>
    <row r="127" ht="14.25" customHeight="1" x14ac:dyDescent="0.35"/>
    <row r="128" ht="14.25" customHeight="1" x14ac:dyDescent="0.35"/>
    <row r="129" ht="14.25" customHeight="1" x14ac:dyDescent="0.35"/>
    <row r="130" ht="14.25" customHeight="1" x14ac:dyDescent="0.35"/>
    <row r="131" ht="14.25" customHeight="1" x14ac:dyDescent="0.35"/>
    <row r="132" ht="14.25" customHeight="1" x14ac:dyDescent="0.35"/>
    <row r="133" ht="14.25" customHeight="1" x14ac:dyDescent="0.35"/>
    <row r="134" ht="14.25" customHeight="1" x14ac:dyDescent="0.35"/>
    <row r="135" ht="14.25" customHeight="1" x14ac:dyDescent="0.35"/>
    <row r="136" ht="14.25" customHeight="1" x14ac:dyDescent="0.35"/>
    <row r="137" ht="14.25" customHeight="1" x14ac:dyDescent="0.35"/>
    <row r="138" ht="14.25" customHeight="1" x14ac:dyDescent="0.35"/>
    <row r="139" ht="14.25" customHeight="1" x14ac:dyDescent="0.35"/>
    <row r="140" ht="14.25" customHeight="1" x14ac:dyDescent="0.35"/>
    <row r="141" ht="14.25" customHeight="1" x14ac:dyDescent="0.35"/>
    <row r="142" ht="14.25" customHeight="1" x14ac:dyDescent="0.35"/>
    <row r="143" ht="14.25" customHeight="1" x14ac:dyDescent="0.35"/>
    <row r="144" ht="14.25" customHeight="1" x14ac:dyDescent="0.35"/>
    <row r="145" ht="14.25" customHeight="1" x14ac:dyDescent="0.35"/>
    <row r="146" ht="14.25" customHeight="1" x14ac:dyDescent="0.35"/>
    <row r="147" ht="14.25" customHeight="1" x14ac:dyDescent="0.35"/>
    <row r="148" ht="14.25" customHeight="1" x14ac:dyDescent="0.35"/>
    <row r="149" ht="14.25" customHeight="1" x14ac:dyDescent="0.35"/>
    <row r="150" ht="14.25" customHeight="1" x14ac:dyDescent="0.35"/>
    <row r="151" ht="14.25" customHeight="1" x14ac:dyDescent="0.35"/>
    <row r="152" ht="14.25" customHeight="1" x14ac:dyDescent="0.35"/>
    <row r="153" ht="14.25" customHeight="1" x14ac:dyDescent="0.35"/>
    <row r="154" ht="14.25" customHeight="1" x14ac:dyDescent="0.35"/>
    <row r="155" ht="14.25" customHeight="1" x14ac:dyDescent="0.35"/>
    <row r="156" ht="14.25" customHeight="1" x14ac:dyDescent="0.35"/>
    <row r="157" ht="14.25" customHeight="1" x14ac:dyDescent="0.35"/>
    <row r="158" ht="14.25" customHeight="1" x14ac:dyDescent="0.35"/>
    <row r="159" ht="14.25" customHeight="1" x14ac:dyDescent="0.35"/>
    <row r="160" ht="14.25" customHeight="1" x14ac:dyDescent="0.35"/>
    <row r="161" ht="14.25" customHeight="1" x14ac:dyDescent="0.35"/>
    <row r="162" ht="14.25" customHeight="1" x14ac:dyDescent="0.35"/>
    <row r="163" ht="14.25" customHeight="1" x14ac:dyDescent="0.35"/>
    <row r="164" ht="14.25" customHeight="1" x14ac:dyDescent="0.35"/>
    <row r="165" ht="14.25" customHeight="1" x14ac:dyDescent="0.35"/>
    <row r="166" ht="14.25" customHeight="1" x14ac:dyDescent="0.35"/>
    <row r="167" ht="14.25" customHeight="1" x14ac:dyDescent="0.35"/>
    <row r="168" ht="14.25" customHeight="1" x14ac:dyDescent="0.35"/>
    <row r="169" ht="14.25" customHeight="1" x14ac:dyDescent="0.35"/>
    <row r="170" ht="14.25" customHeight="1" x14ac:dyDescent="0.35"/>
    <row r="171" ht="14.25" customHeight="1" x14ac:dyDescent="0.35"/>
    <row r="172" ht="14.25" customHeight="1" x14ac:dyDescent="0.35"/>
    <row r="173" ht="14.25" customHeight="1" x14ac:dyDescent="0.35"/>
    <row r="174" ht="14.25" customHeight="1" x14ac:dyDescent="0.35"/>
    <row r="175" ht="14.25" customHeight="1" x14ac:dyDescent="0.35"/>
    <row r="176" ht="14.25" customHeight="1" x14ac:dyDescent="0.35"/>
    <row r="177" ht="14.25" customHeight="1" x14ac:dyDescent="0.35"/>
    <row r="178" ht="14.25" customHeight="1" x14ac:dyDescent="0.35"/>
    <row r="179" ht="14.25" customHeight="1" x14ac:dyDescent="0.35"/>
    <row r="180" ht="14.25" customHeight="1" x14ac:dyDescent="0.35"/>
    <row r="181" ht="14.25" customHeight="1" x14ac:dyDescent="0.35"/>
    <row r="182" ht="14.25" customHeight="1" x14ac:dyDescent="0.35"/>
    <row r="183" ht="14.25" customHeight="1" x14ac:dyDescent="0.35"/>
    <row r="184" ht="14.25" customHeight="1" x14ac:dyDescent="0.35"/>
    <row r="185" ht="14.25" customHeight="1" x14ac:dyDescent="0.35"/>
    <row r="186" ht="14.25" customHeight="1" x14ac:dyDescent="0.35"/>
    <row r="187" ht="14.25" customHeight="1" x14ac:dyDescent="0.35"/>
    <row r="188" ht="14.25" customHeight="1" x14ac:dyDescent="0.35"/>
    <row r="189" ht="14.25" customHeight="1" x14ac:dyDescent="0.35"/>
    <row r="190" ht="14.25" customHeight="1" x14ac:dyDescent="0.35"/>
    <row r="191" ht="14.25" customHeight="1" x14ac:dyDescent="0.35"/>
    <row r="192" ht="14.25" customHeight="1" x14ac:dyDescent="0.35"/>
    <row r="193" ht="14.25" customHeight="1" x14ac:dyDescent="0.35"/>
    <row r="194" ht="14.25" customHeight="1" x14ac:dyDescent="0.35"/>
    <row r="195" ht="14.25" customHeight="1" x14ac:dyDescent="0.35"/>
    <row r="196" ht="14.25" customHeight="1" x14ac:dyDescent="0.35"/>
    <row r="197" ht="14.25" customHeight="1" x14ac:dyDescent="0.35"/>
    <row r="198" ht="14.25" customHeight="1" x14ac:dyDescent="0.35"/>
    <row r="199" ht="14.25" customHeight="1" x14ac:dyDescent="0.35"/>
    <row r="200" ht="14.25" customHeight="1" x14ac:dyDescent="0.35"/>
    <row r="201" ht="14.25" customHeight="1" x14ac:dyDescent="0.35"/>
    <row r="202" ht="14.25" customHeight="1" x14ac:dyDescent="0.35"/>
    <row r="203" ht="14.25" customHeight="1" x14ac:dyDescent="0.35"/>
    <row r="204" ht="14.25" customHeight="1" x14ac:dyDescent="0.35"/>
    <row r="205" ht="14.25" customHeight="1" x14ac:dyDescent="0.35"/>
    <row r="206" ht="14.25" customHeight="1" x14ac:dyDescent="0.35"/>
    <row r="207" ht="14.25" customHeight="1" x14ac:dyDescent="0.35"/>
    <row r="208" ht="14.25" customHeight="1" x14ac:dyDescent="0.35"/>
    <row r="209" ht="14.25" customHeight="1" x14ac:dyDescent="0.35"/>
    <row r="210" ht="14.25" customHeight="1" x14ac:dyDescent="0.35"/>
    <row r="211" ht="14.25" customHeight="1" x14ac:dyDescent="0.35"/>
    <row r="212" ht="14.25" customHeight="1" x14ac:dyDescent="0.35"/>
    <row r="213" ht="14.25" customHeight="1" x14ac:dyDescent="0.35"/>
    <row r="214" ht="14.25" customHeight="1" x14ac:dyDescent="0.35"/>
    <row r="215" ht="14.25" customHeight="1" x14ac:dyDescent="0.35"/>
  </sheetData>
  <sheetProtection algorithmName="SHA-512" hashValue="0hSNm4ijpq9yP/HBI7K7EIHf2uYhaERKF9Fz5VCidO0mJkoASI33CNR1gsPjGu7EzQUr6efzzmieWOU6uWBbqw==" saltValue="2jQ9oehT0S96gd2PiJYdTQ==" spinCount="100000" sheet="1" objects="1" scenarios="1"/>
  <mergeCells count="27">
    <mergeCell ref="B68:F68"/>
    <mergeCell ref="J68:L68"/>
    <mergeCell ref="B67:F67"/>
    <mergeCell ref="B1:D1"/>
    <mergeCell ref="J67:L67"/>
    <mergeCell ref="G8:G24"/>
    <mergeCell ref="G26:G34"/>
    <mergeCell ref="G35:G65"/>
    <mergeCell ref="B3:C4"/>
    <mergeCell ref="D3:E4"/>
    <mergeCell ref="F3:F4"/>
    <mergeCell ref="M8:M34"/>
    <mergeCell ref="N8:N34"/>
    <mergeCell ref="O8:O34"/>
    <mergeCell ref="P8:P34"/>
    <mergeCell ref="M35:M65"/>
    <mergeCell ref="P35:P65"/>
    <mergeCell ref="Q35:Q65"/>
    <mergeCell ref="N35:N65"/>
    <mergeCell ref="O35:O65"/>
    <mergeCell ref="R35:R65"/>
    <mergeCell ref="S35:S65"/>
    <mergeCell ref="T35:T65"/>
    <mergeCell ref="Q8:Q34"/>
    <mergeCell ref="R8:R34"/>
    <mergeCell ref="S8:S34"/>
    <mergeCell ref="T8:T34"/>
  </mergeCells>
  <conditionalFormatting sqref="B7:B65">
    <cfRule type="containsBlanks" dxfId="28" priority="108">
      <formula>LEN(TRIM(B7))=0</formula>
    </cfRule>
  </conditionalFormatting>
  <conditionalFormatting sqref="B7:B65">
    <cfRule type="cellIs" dxfId="27" priority="102" operator="greaterThanOrEqual">
      <formula>1</formula>
    </cfRule>
  </conditionalFormatting>
  <conditionalFormatting sqref="L7:L65">
    <cfRule type="cellIs" dxfId="26" priority="99" operator="equal">
      <formula>"VYHOVUJE"</formula>
    </cfRule>
  </conditionalFormatting>
  <conditionalFormatting sqref="L7:L65">
    <cfRule type="cellIs" dxfId="25" priority="98" operator="equal">
      <formula>"NEVYHOVUJE"</formula>
    </cfRule>
  </conditionalFormatting>
  <conditionalFormatting sqref="J7">
    <cfRule type="containsBlanks" dxfId="24" priority="69">
      <formula>LEN(TRIM(J7))=0</formula>
    </cfRule>
  </conditionalFormatting>
  <conditionalFormatting sqref="J7">
    <cfRule type="notContainsBlanks" dxfId="23" priority="68">
      <formula>LEN(TRIM(J7))&gt;0</formula>
    </cfRule>
  </conditionalFormatting>
  <conditionalFormatting sqref="J7">
    <cfRule type="notContainsBlanks" dxfId="22" priority="67">
      <formula>LEN(TRIM(J7))&gt;0</formula>
    </cfRule>
  </conditionalFormatting>
  <conditionalFormatting sqref="J8:J65">
    <cfRule type="containsBlanks" dxfId="21" priority="66">
      <formula>LEN(TRIM(J8))=0</formula>
    </cfRule>
  </conditionalFormatting>
  <conditionalFormatting sqref="J8:J65">
    <cfRule type="notContainsBlanks" dxfId="20" priority="65">
      <formula>LEN(TRIM(J8))&gt;0</formula>
    </cfRule>
  </conditionalFormatting>
  <conditionalFormatting sqref="J8:J65">
    <cfRule type="notContainsBlanks" dxfId="19" priority="64">
      <formula>LEN(TRIM(J8))&gt;0</formula>
    </cfRule>
  </conditionalFormatting>
  <conditionalFormatting sqref="D7:D31">
    <cfRule type="containsBlanks" dxfId="18" priority="41">
      <formula>LEN(TRIM(D7))=0</formula>
    </cfRule>
  </conditionalFormatting>
  <conditionalFormatting sqref="D32:D36">
    <cfRule type="containsBlanks" dxfId="17" priority="40">
      <formula>LEN(TRIM(D32))=0</formula>
    </cfRule>
  </conditionalFormatting>
  <conditionalFormatting sqref="D37">
    <cfRule type="containsBlanks" dxfId="16" priority="24">
      <formula>LEN(TRIM(D37))=0</formula>
    </cfRule>
  </conditionalFormatting>
  <conditionalFormatting sqref="D38:D65">
    <cfRule type="containsBlanks" dxfId="15" priority="23">
      <formula>LEN(TRIM(D38))=0</formula>
    </cfRule>
  </conditionalFormatting>
  <conditionalFormatting sqref="G25">
    <cfRule type="containsBlanks" dxfId="4" priority="4">
      <formula>LEN(TRIM(G25))=0</formula>
    </cfRule>
  </conditionalFormatting>
  <conditionalFormatting sqref="G25">
    <cfRule type="notContainsBlanks" dxfId="3" priority="3">
      <formula>LEN(TRIM(G25))&gt;0</formula>
    </cfRule>
  </conditionalFormatting>
  <conditionalFormatting sqref="G25">
    <cfRule type="notContainsBlanks" dxfId="2" priority="2">
      <formula>LEN(TRIM(G25))&gt;0</formula>
    </cfRule>
  </conditionalFormatting>
  <conditionalFormatting sqref="G25">
    <cfRule type="notContainsBlanks" dxfId="1" priority="1">
      <formula>LEN(TRIM(G25))&gt;0</formula>
    </cfRule>
  </conditionalFormatting>
  <conditionalFormatting sqref="G25">
    <cfRule type="containsBlanks" dxfId="0" priority="5">
      <formula>LEN(TRIM(G25))=0</formula>
    </cfRule>
  </conditionalFormatting>
  <dataValidations count="1">
    <dataValidation type="list" showInputMessage="1" showErrorMessage="1" sqref="E7:E65" xr:uid="{B35C2096-3723-4A88-BBB5-3DA5260712AA}">
      <formula1>"ks,bal,sada,"</formula1>
    </dataValidation>
  </dataValidations>
  <pageMargins left="0.19685039370078741" right="0.19685039370078741" top="0.15748031496062992" bottom="0.19685039370078741" header="0.15748031496062992" footer="0.19685039370078741"/>
  <pageSetup paperSize="9" scale="3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KP</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25.01.2022</dc:description>
  <cp:lastModifiedBy>Zdeněk Řežábek</cp:lastModifiedBy>
  <cp:revision>1</cp:revision>
  <cp:lastPrinted>2022-06-08T20:00:40Z</cp:lastPrinted>
  <dcterms:created xsi:type="dcterms:W3CDTF">2014-03-05T12:43:32Z</dcterms:created>
  <dcterms:modified xsi:type="dcterms:W3CDTF">2022-06-08T20:03:22Z</dcterms:modified>
</cp:coreProperties>
</file>